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Z:\Sales\PB\Pricelists\"/>
    </mc:Choice>
  </mc:AlternateContent>
  <xr:revisionPtr revIDLastSave="0" documentId="8_{586BE3CF-1EBC-49C2-B00D-58C4C420EBE5}" xr6:coauthVersionLast="47" xr6:coauthVersionMax="47" xr10:uidLastSave="{00000000-0000-0000-0000-000000000000}"/>
  <workbookProtection workbookAlgorithmName="SHA-512" workbookHashValue="x6UNMpqVaWTXaQWAyr7TXP2FhsUKHO/FCIeOyEVz/vsxjH2Uw37vH5NA80oZPlUSziGArrUE/reg6uzAiEnqbg==" workbookSaltValue="7CtyQ433UHUyBq/doRjp3w==" workbookSpinCount="100000" lockStructure="1"/>
  <bookViews>
    <workbookView xWindow="-110" yWindow="-110" windowWidth="19420" windowHeight="10420" xr2:uid="{00000000-000D-0000-FFFF-FFFF00000000}"/>
  </bookViews>
  <sheets>
    <sheet name=" Table 1" sheetId="1" r:id="rId1"/>
  </sheets>
  <externalReferences>
    <externalReference r:id="rId2"/>
  </externalReferences>
  <definedNames>
    <definedName name="_xlnm.Print_Area" localSheetId="0">[1]Tabelle1!$A$1:$L$72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0" i="1" l="1"/>
  <c r="K51" i="1" s="1"/>
  <c r="L47" i="1"/>
  <c r="L49" i="1"/>
  <c r="J49" i="1"/>
  <c r="L48" i="1"/>
  <c r="J48" i="1"/>
  <c r="J47" i="1"/>
  <c r="J31" i="1"/>
  <c r="L31" i="1"/>
  <c r="L43" i="1"/>
  <c r="J43" i="1"/>
  <c r="L29" i="1" l="1"/>
  <c r="J29" i="1"/>
  <c r="L30" i="1"/>
  <c r="J30" i="1"/>
  <c r="L15" i="1" l="1"/>
  <c r="J15" i="1"/>
  <c r="L25" i="1"/>
  <c r="J25" i="1"/>
  <c r="L24" i="1"/>
  <c r="J24" i="1"/>
  <c r="L23" i="1"/>
  <c r="J23" i="1"/>
  <c r="L22" i="1"/>
  <c r="J22" i="1"/>
  <c r="L21" i="1"/>
  <c r="J21" i="1"/>
  <c r="L20" i="1"/>
  <c r="J20" i="1"/>
  <c r="L19" i="1"/>
  <c r="J19" i="1"/>
  <c r="L18" i="1"/>
  <c r="J18" i="1"/>
  <c r="L17" i="1"/>
  <c r="J17" i="1"/>
  <c r="L16" i="1"/>
  <c r="J16" i="1"/>
  <c r="L14" i="1"/>
  <c r="J14" i="1"/>
  <c r="L26" i="1" l="1"/>
  <c r="L39" i="1"/>
  <c r="L36" i="1"/>
  <c r="L37" i="1"/>
  <c r="L38" i="1"/>
  <c r="L40" i="1"/>
  <c r="L41" i="1"/>
  <c r="L42" i="1"/>
  <c r="J36" i="1"/>
  <c r="J37" i="1"/>
  <c r="J38" i="1"/>
  <c r="J39" i="1"/>
  <c r="J40" i="1"/>
  <c r="J41" i="1"/>
  <c r="J42" i="1"/>
  <c r="J32" i="1"/>
  <c r="L32" i="1"/>
  <c r="L33" i="1" s="1"/>
  <c r="L44" i="1" l="1"/>
</calcChain>
</file>

<file path=xl/sharedStrings.xml><?xml version="1.0" encoding="utf-8"?>
<sst xmlns="http://schemas.openxmlformats.org/spreadsheetml/2006/main" count="92" uniqueCount="62">
  <si>
    <t>Please fill in the fields marked in yellow!</t>
  </si>
  <si>
    <t>Customer reference number:</t>
  </si>
  <si>
    <t>Item No.:</t>
  </si>
  <si>
    <t>Product name:</t>
  </si>
  <si>
    <t>RRP:</t>
  </si>
  <si>
    <t>JIBLINE TREEWEAR SET</t>
  </si>
  <si>
    <t>CLASSICLINE TREEWEAR SET</t>
  </si>
  <si>
    <t>CLASSIC LINE XL TREE WEAR SET</t>
  </si>
  <si>
    <t>SLACK RACK CLASSIC</t>
  </si>
  <si>
    <t>SURFERLINE TREEWEAR SET</t>
  </si>
  <si>
    <t>JIBLINE XL TREEWEAR SET</t>
  </si>
  <si>
    <t>TRAVELLINE TREEWEAR SET</t>
  </si>
  <si>
    <t>FUNLINE TREE WEAR SET</t>
  </si>
  <si>
    <t>FLOWLINE TREEWEAR SET</t>
  </si>
  <si>
    <t>Total:</t>
  </si>
  <si>
    <t>SLACK FRAME</t>
  </si>
  <si>
    <t>FITNESS UPGRADE</t>
  </si>
  <si>
    <t>Total:</t>
  </si>
  <si>
    <t>Customer data:</t>
  </si>
  <si>
    <t>Company name:</t>
  </si>
  <si>
    <t>Customer number:</t>
  </si>
  <si>
    <t>Bill address:</t>
  </si>
  <si>
    <t>Delivery address:</t>
  </si>
  <si>
    <t>VAT ID no.:</t>
  </si>
  <si>
    <t>Contact person:</t>
  </si>
  <si>
    <t>E-mail:</t>
  </si>
  <si>
    <t>Phone:</t>
  </si>
  <si>
    <t>Total quantity:</t>
  </si>
  <si>
    <t>All prices plus VAT and shipping costs; Changes and errors excepted!</t>
  </si>
  <si>
    <t xml:space="preserve"> Only full packaging units can be ordered!</t>
  </si>
  <si>
    <t>PU:</t>
  </si>
  <si>
    <t>Desired delivery date:</t>
  </si>
  <si>
    <t>BANANA LAMA TREE WEAR SET</t>
  </si>
  <si>
    <t>BANANA LAMA XL TREE WEAR SET</t>
  </si>
  <si>
    <t>CLASSICLINE</t>
  </si>
  <si>
    <t xml:space="preserve"> CLASSIC LINE XL</t>
  </si>
  <si>
    <t>SLACK RACK FITNESS</t>
  </si>
  <si>
    <t>SLACKRACK EXTENSION</t>
  </si>
  <si>
    <t>TREEWEAR</t>
  </si>
  <si>
    <t>TREEWEAR XL</t>
  </si>
  <si>
    <t>RATPAD</t>
  </si>
  <si>
    <t>SLACKLINE ACCESSORIES</t>
  </si>
  <si>
    <t>SLACKLINE SETS</t>
  </si>
  <si>
    <t>INDEPENDENCE KIT CLASSIC</t>
  </si>
  <si>
    <t>SHACKLES</t>
  </si>
  <si>
    <t>ROUND SLING 2m/6ft</t>
  </si>
  <si>
    <t>ROUND SLING 3m/9ft</t>
  </si>
  <si>
    <t>Special conditions as part of the immediate order 2023</t>
  </si>
  <si>
    <t>immediately</t>
  </si>
  <si>
    <t>QTY PU's</t>
  </si>
  <si>
    <t>Orders by mail: sls@gibbon-slacklines.com; by fax: +49 (0) 711 / 273 751 -70</t>
  </si>
  <si>
    <t>PP per piece:</t>
  </si>
  <si>
    <t>Special PP</t>
  </si>
  <si>
    <t>Sum</t>
  </si>
  <si>
    <t>Workbook GIBBON SLACKLINES</t>
  </si>
  <si>
    <t>Workbook GIBOARDS</t>
  </si>
  <si>
    <t>GIBOARDS</t>
  </si>
  <si>
    <t>SLACKLINE FRAMES</t>
  </si>
  <si>
    <t>GIBBON BOARD SET - CAESAR JIB</t>
  </si>
  <si>
    <t>GIBBON BOARD SET - BONZO CLASSIC</t>
  </si>
  <si>
    <t>GIBBON BOARD SET - ROOTS TRAVEL</t>
  </si>
  <si>
    <t>We are hanging warehouses and thus are offering you special ordering conditions for the items below, deadline: 9th June 2023 - only while stocks last!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</si>
</sst>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  <numFmt numFmtId="166" formatCode="#,##0_ ;\-#,##0\ "/>
    <numFmt numFmtId="167" formatCode="_-* #,##0.00\ [$€]_-;\-* #,##0.00\ [$€]_-;_-* &quot;-&quot;??\ [$€]_-;_-@_-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name val="Verdana"/>
      <family val="2"/>
    </font>
    <font>
      <u/>
      <sz val="10"/>
      <color indexed="12"/>
      <name val="Verdana"/>
      <family val="2"/>
    </font>
    <font>
      <sz val="10"/>
      <name val="Arial"/>
      <family val="2"/>
    </font>
    <font>
      <sz val="11"/>
      <color rgb="FF000000"/>
      <name val="Calibri"/>
      <family val="2"/>
      <charset val="1"/>
    </font>
    <font>
      <b/>
      <u/>
      <sz val="11"/>
      <color theme="1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u/>
      <sz val="10"/>
      <color theme="10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4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2" fillId="0" borderId="25" applyNumberFormat="0" applyFill="0" applyAlignment="0" applyProtection="0"/>
    <xf numFmtId="0" fontId="13" fillId="0" borderId="26" applyNumberFormat="0" applyFill="0" applyAlignment="0" applyProtection="0"/>
    <xf numFmtId="0" fontId="14" fillId="0" borderId="27" applyNumberFormat="0" applyFill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28" applyNumberFormat="0" applyAlignment="0" applyProtection="0"/>
    <xf numFmtId="0" fontId="19" fillId="10" borderId="29" applyNumberFormat="0" applyAlignment="0" applyProtection="0"/>
    <xf numFmtId="0" fontId="20" fillId="10" borderId="28" applyNumberFormat="0" applyAlignment="0" applyProtection="0"/>
    <xf numFmtId="0" fontId="21" fillId="0" borderId="30" applyNumberFormat="0" applyFill="0" applyAlignment="0" applyProtection="0"/>
    <xf numFmtId="0" fontId="22" fillId="11" borderId="31" applyNumberFormat="0" applyAlignment="0" applyProtection="0"/>
    <xf numFmtId="0" fontId="23" fillId="0" borderId="0" applyNumberFormat="0" applyFill="0" applyBorder="0" applyAlignment="0" applyProtection="0"/>
    <xf numFmtId="0" fontId="1" fillId="12" borderId="32" applyNumberFormat="0" applyFont="0" applyAlignment="0" applyProtection="0"/>
    <xf numFmtId="0" fontId="24" fillId="0" borderId="0" applyNumberFormat="0" applyFill="0" applyBorder="0" applyAlignment="0" applyProtection="0"/>
    <xf numFmtId="0" fontId="2" fillId="0" borderId="33" applyNumberFormat="0" applyFill="0" applyAlignment="0" applyProtection="0"/>
    <xf numFmtId="0" fontId="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" fillId="36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16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28" fillId="0" borderId="0"/>
    <xf numFmtId="44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" fillId="0" borderId="0"/>
    <xf numFmtId="0" fontId="28" fillId="0" borderId="0"/>
    <xf numFmtId="0" fontId="29" fillId="0" borderId="0"/>
    <xf numFmtId="16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2">
    <xf numFmtId="0" fontId="0" fillId="0" borderId="0" xfId="0"/>
    <xf numFmtId="0" fontId="30" fillId="0" borderId="0" xfId="2" applyFont="1" applyAlignment="1" applyProtection="1">
      <alignment vertical="center"/>
    </xf>
    <xf numFmtId="0" fontId="10" fillId="0" borderId="0" xfId="2" applyAlignment="1" applyProtection="1">
      <alignment vertical="center"/>
    </xf>
    <xf numFmtId="3" fontId="31" fillId="0" borderId="45" xfId="1" applyNumberFormat="1" applyFont="1" applyFill="1" applyBorder="1" applyAlignment="1" applyProtection="1">
      <alignment horizontal="center" vertical="center"/>
    </xf>
    <xf numFmtId="166" fontId="31" fillId="4" borderId="45" xfId="0" applyNumberFormat="1" applyFont="1" applyFill="1" applyBorder="1" applyAlignment="1" applyProtection="1">
      <alignment horizontal="center" vertical="center"/>
      <protection locked="0"/>
    </xf>
    <xf numFmtId="3" fontId="31" fillId="0" borderId="11" xfId="1" applyNumberFormat="1" applyFont="1" applyFill="1" applyBorder="1" applyAlignment="1" applyProtection="1">
      <alignment horizontal="center" vertical="center"/>
    </xf>
    <xf numFmtId="166" fontId="31" fillId="4" borderId="11" xfId="0" applyNumberFormat="1" applyFont="1" applyFill="1" applyBorder="1" applyAlignment="1" applyProtection="1">
      <alignment horizontal="center" vertical="center"/>
      <protection locked="0"/>
    </xf>
    <xf numFmtId="3" fontId="31" fillId="0" borderId="14" xfId="1" applyNumberFormat="1" applyFont="1" applyFill="1" applyBorder="1" applyAlignment="1" applyProtection="1">
      <alignment horizontal="center" vertical="center"/>
    </xf>
    <xf numFmtId="166" fontId="31" fillId="4" borderId="14" xfId="0" applyNumberFormat="1" applyFont="1" applyFill="1" applyBorder="1" applyAlignment="1" applyProtection="1">
      <alignment horizontal="center" vertical="center"/>
      <protection locked="0"/>
    </xf>
    <xf numFmtId="166" fontId="33" fillId="3" borderId="42" xfId="1" applyNumberFormat="1" applyFont="1" applyFill="1" applyBorder="1" applyAlignment="1" applyProtection="1">
      <alignment horizontal="center" vertical="center"/>
    </xf>
    <xf numFmtId="165" fontId="35" fillId="0" borderId="45" xfId="1" applyNumberFormat="1" applyFont="1" applyFill="1" applyBorder="1" applyAlignment="1" applyProtection="1">
      <alignment horizontal="center" vertical="center" wrapText="1"/>
    </xf>
    <xf numFmtId="3" fontId="35" fillId="0" borderId="45" xfId="1" applyNumberFormat="1" applyFont="1" applyFill="1" applyBorder="1" applyAlignment="1" applyProtection="1">
      <alignment horizontal="center" vertical="center" wrapText="1"/>
    </xf>
    <xf numFmtId="165" fontId="36" fillId="5" borderId="45" xfId="1" applyNumberFormat="1" applyFont="1" applyFill="1" applyBorder="1" applyAlignment="1" applyProtection="1">
      <alignment horizontal="center" vertical="center" wrapText="1"/>
    </xf>
    <xf numFmtId="165" fontId="31" fillId="0" borderId="11" xfId="1" applyNumberFormat="1" applyFont="1" applyFill="1" applyBorder="1" applyAlignment="1" applyProtection="1">
      <alignment horizontal="center" vertical="center"/>
    </xf>
    <xf numFmtId="165" fontId="35" fillId="0" borderId="11" xfId="1" applyNumberFormat="1" applyFont="1" applyFill="1" applyBorder="1" applyAlignment="1" applyProtection="1">
      <alignment horizontal="center" vertical="center" wrapText="1"/>
    </xf>
    <xf numFmtId="3" fontId="35" fillId="0" borderId="11" xfId="1" applyNumberFormat="1" applyFont="1" applyFill="1" applyBorder="1" applyAlignment="1" applyProtection="1">
      <alignment horizontal="center" vertical="center" wrapText="1"/>
    </xf>
    <xf numFmtId="165" fontId="36" fillId="5" borderId="11" xfId="1" applyNumberFormat="1" applyFont="1" applyFill="1" applyBorder="1" applyAlignment="1" applyProtection="1">
      <alignment horizontal="center" vertical="center" wrapText="1"/>
    </xf>
    <xf numFmtId="166" fontId="33" fillId="3" borderId="36" xfId="1" applyNumberFormat="1" applyFont="1" applyFill="1" applyBorder="1" applyAlignment="1" applyProtection="1">
      <alignment horizontal="center" vertical="center"/>
    </xf>
    <xf numFmtId="165" fontId="31" fillId="0" borderId="14" xfId="1" applyNumberFormat="1" applyFont="1" applyFill="1" applyBorder="1" applyAlignment="1" applyProtection="1">
      <alignment horizontal="center" vertical="center"/>
    </xf>
    <xf numFmtId="3" fontId="35" fillId="0" borderId="14" xfId="1" applyNumberFormat="1" applyFont="1" applyFill="1" applyBorder="1" applyAlignment="1" applyProtection="1">
      <alignment horizontal="center" vertical="center" wrapText="1"/>
    </xf>
    <xf numFmtId="165" fontId="35" fillId="0" borderId="14" xfId="1" applyNumberFormat="1" applyFont="1" applyFill="1" applyBorder="1" applyAlignment="1" applyProtection="1">
      <alignment horizontal="center" vertical="center" wrapText="1"/>
    </xf>
    <xf numFmtId="165" fontId="36" fillId="5" borderId="14" xfId="1" applyNumberFormat="1" applyFont="1" applyFill="1" applyBorder="1" applyAlignment="1" applyProtection="1">
      <alignment horizontal="center" vertical="center" wrapText="1"/>
    </xf>
    <xf numFmtId="165" fontId="31" fillId="0" borderId="45" xfId="1" applyNumberFormat="1" applyFont="1" applyFill="1" applyBorder="1" applyAlignment="1" applyProtection="1">
      <alignment horizontal="center" vertical="center"/>
    </xf>
    <xf numFmtId="165" fontId="32" fillId="0" borderId="1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165" fontId="0" fillId="3" borderId="0" xfId="0" applyNumberForma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65" fontId="3" fillId="3" borderId="0" xfId="0" applyNumberFormat="1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/>
    <xf numFmtId="0" fontId="5" fillId="0" borderId="0" xfId="0" applyFont="1"/>
    <xf numFmtId="0" fontId="33" fillId="3" borderId="39" xfId="0" applyFont="1" applyFill="1" applyBorder="1" applyAlignment="1">
      <alignment horizontal="center" vertical="center"/>
    </xf>
    <xf numFmtId="165" fontId="33" fillId="3" borderId="42" xfId="0" applyNumberFormat="1" applyFont="1" applyFill="1" applyBorder="1" applyAlignment="1">
      <alignment horizontal="center" vertical="center"/>
    </xf>
    <xf numFmtId="165" fontId="33" fillId="5" borderId="42" xfId="0" applyNumberFormat="1" applyFont="1" applyFill="1" applyBorder="1" applyAlignment="1">
      <alignment horizontal="center" vertical="center"/>
    </xf>
    <xf numFmtId="165" fontId="33" fillId="3" borderId="43" xfId="0" applyNumberFormat="1" applyFont="1" applyFill="1" applyBorder="1" applyAlignment="1">
      <alignment horizontal="center" vertical="center"/>
    </xf>
    <xf numFmtId="0" fontId="35" fillId="0" borderId="44" xfId="0" applyFont="1" applyBorder="1" applyAlignment="1">
      <alignment horizontal="center" vertical="center"/>
    </xf>
    <xf numFmtId="165" fontId="33" fillId="3" borderId="45" xfId="0" applyNumberFormat="1" applyFont="1" applyFill="1" applyBorder="1" applyAlignment="1">
      <alignment horizontal="center" vertical="center"/>
    </xf>
    <xf numFmtId="166" fontId="31" fillId="3" borderId="45" xfId="0" applyNumberFormat="1" applyFont="1" applyFill="1" applyBorder="1" applyAlignment="1">
      <alignment horizontal="center" vertical="center"/>
    </xf>
    <xf numFmtId="165" fontId="33" fillId="3" borderId="46" xfId="0" applyNumberFormat="1" applyFont="1" applyFill="1" applyBorder="1" applyAlignment="1">
      <alignment horizontal="center" vertical="center"/>
    </xf>
    <xf numFmtId="0" fontId="35" fillId="0" borderId="15" xfId="0" applyFont="1" applyBorder="1" applyAlignment="1">
      <alignment horizontal="center" vertical="center" wrapText="1"/>
    </xf>
    <xf numFmtId="165" fontId="33" fillId="3" borderId="11" xfId="0" applyNumberFormat="1" applyFont="1" applyFill="1" applyBorder="1" applyAlignment="1">
      <alignment horizontal="center" vertical="center"/>
    </xf>
    <xf numFmtId="166" fontId="31" fillId="3" borderId="11" xfId="0" applyNumberFormat="1" applyFont="1" applyFill="1" applyBorder="1" applyAlignment="1">
      <alignment horizontal="center" vertical="center"/>
    </xf>
    <xf numFmtId="165" fontId="33" fillId="5" borderId="11" xfId="0" applyNumberFormat="1" applyFont="1" applyFill="1" applyBorder="1" applyAlignment="1">
      <alignment horizontal="center" vertical="center"/>
    </xf>
    <xf numFmtId="165" fontId="33" fillId="3" borderId="12" xfId="0" applyNumberFormat="1" applyFont="1" applyFill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165" fontId="33" fillId="3" borderId="14" xfId="0" applyNumberFormat="1" applyFont="1" applyFill="1" applyBorder="1" applyAlignment="1">
      <alignment horizontal="center" vertical="center"/>
    </xf>
    <xf numFmtId="166" fontId="31" fillId="3" borderId="14" xfId="0" applyNumberFormat="1" applyFont="1" applyFill="1" applyBorder="1" applyAlignment="1">
      <alignment horizontal="center" vertical="center"/>
    </xf>
    <xf numFmtId="165" fontId="33" fillId="3" borderId="34" xfId="0" applyNumberFormat="1" applyFont="1" applyFill="1" applyBorder="1" applyAlignment="1">
      <alignment horizontal="center" vertical="center"/>
    </xf>
    <xf numFmtId="0" fontId="32" fillId="3" borderId="8" xfId="0" applyFont="1" applyFill="1" applyBorder="1" applyAlignment="1">
      <alignment horizontal="center" vertical="center"/>
    </xf>
    <xf numFmtId="0" fontId="32" fillId="3" borderId="9" xfId="0" applyFont="1" applyFill="1" applyBorder="1" applyAlignment="1">
      <alignment horizontal="left" vertical="center"/>
    </xf>
    <xf numFmtId="0" fontId="32" fillId="3" borderId="9" xfId="0" applyFont="1" applyFill="1" applyBorder="1" applyAlignment="1">
      <alignment horizontal="center" vertical="center"/>
    </xf>
    <xf numFmtId="165" fontId="31" fillId="3" borderId="9" xfId="0" applyNumberFormat="1" applyFont="1" applyFill="1" applyBorder="1" applyAlignment="1">
      <alignment horizontal="center" vertical="center"/>
    </xf>
    <xf numFmtId="0" fontId="36" fillId="3" borderId="9" xfId="0" applyFont="1" applyFill="1" applyBorder="1" applyAlignment="1">
      <alignment horizontal="center" vertical="center"/>
    </xf>
    <xf numFmtId="165" fontId="31" fillId="0" borderId="23" xfId="0" applyNumberFormat="1" applyFont="1" applyBorder="1" applyAlignment="1">
      <alignment horizontal="center"/>
    </xf>
    <xf numFmtId="165" fontId="31" fillId="0" borderId="24" xfId="0" applyNumberFormat="1" applyFont="1" applyBorder="1" applyAlignment="1">
      <alignment horizontal="center"/>
    </xf>
    <xf numFmtId="0" fontId="34" fillId="0" borderId="44" xfId="0" applyFont="1" applyBorder="1" applyAlignment="1">
      <alignment horizontal="center" vertical="center"/>
    </xf>
    <xf numFmtId="165" fontId="33" fillId="0" borderId="45" xfId="0" applyNumberFormat="1" applyFont="1" applyBorder="1" applyAlignment="1">
      <alignment horizontal="center" vertical="center"/>
    </xf>
    <xf numFmtId="165" fontId="33" fillId="5" borderId="45" xfId="0" applyNumberFormat="1" applyFont="1" applyFill="1" applyBorder="1" applyAlignment="1">
      <alignment horizontal="center" vertical="center"/>
    </xf>
    <xf numFmtId="0" fontId="34" fillId="3" borderId="15" xfId="0" applyFont="1" applyFill="1" applyBorder="1" applyAlignment="1">
      <alignment horizontal="center" vertical="center"/>
    </xf>
    <xf numFmtId="0" fontId="31" fillId="0" borderId="15" xfId="0" applyFont="1" applyBorder="1" applyAlignment="1">
      <alignment horizontal="center" vertical="center" wrapText="1"/>
    </xf>
    <xf numFmtId="165" fontId="34" fillId="3" borderId="11" xfId="0" applyNumberFormat="1" applyFont="1" applyFill="1" applyBorder="1" applyAlignment="1">
      <alignment horizontal="center" vertical="center"/>
    </xf>
    <xf numFmtId="3" fontId="34" fillId="3" borderId="11" xfId="0" applyNumberFormat="1" applyFont="1" applyFill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165" fontId="33" fillId="0" borderId="14" xfId="0" applyNumberFormat="1" applyFont="1" applyBorder="1" applyAlignment="1">
      <alignment horizontal="center" vertical="center"/>
    </xf>
    <xf numFmtId="165" fontId="33" fillId="5" borderId="14" xfId="0" applyNumberFormat="1" applyFont="1" applyFill="1" applyBorder="1" applyAlignment="1">
      <alignment horizontal="center" vertical="center"/>
    </xf>
    <xf numFmtId="0" fontId="34" fillId="3" borderId="8" xfId="0" applyFont="1" applyFill="1" applyBorder="1" applyAlignment="1">
      <alignment horizontal="center" vertical="center"/>
    </xf>
    <xf numFmtId="0" fontId="34" fillId="3" borderId="9" xfId="0" applyFont="1" applyFill="1" applyBorder="1" applyAlignment="1">
      <alignment horizontal="left" vertical="center"/>
    </xf>
    <xf numFmtId="165" fontId="34" fillId="3" borderId="9" xfId="0" applyNumberFormat="1" applyFont="1" applyFill="1" applyBorder="1" applyAlignment="1">
      <alignment horizontal="center" vertical="center"/>
    </xf>
    <xf numFmtId="3" fontId="34" fillId="3" borderId="9" xfId="0" applyNumberFormat="1" applyFont="1" applyFill="1" applyBorder="1" applyAlignment="1">
      <alignment horizontal="center" vertical="center"/>
    </xf>
    <xf numFmtId="8" fontId="34" fillId="3" borderId="9" xfId="0" applyNumberFormat="1" applyFont="1" applyFill="1" applyBorder="1" applyAlignment="1">
      <alignment horizontal="center" vertical="center"/>
    </xf>
    <xf numFmtId="0" fontId="33" fillId="3" borderId="35" xfId="0" applyFont="1" applyFill="1" applyBorder="1" applyAlignment="1">
      <alignment horizontal="center" vertical="center"/>
    </xf>
    <xf numFmtId="165" fontId="33" fillId="3" borderId="36" xfId="0" applyNumberFormat="1" applyFont="1" applyFill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165" fontId="33" fillId="0" borderId="11" xfId="0" applyNumberFormat="1" applyFont="1" applyBorder="1" applyAlignment="1">
      <alignment horizontal="center" vertical="center"/>
    </xf>
    <xf numFmtId="165" fontId="34" fillId="0" borderId="11" xfId="0" applyNumberFormat="1" applyFont="1" applyBorder="1" applyAlignment="1">
      <alignment horizontal="center" vertical="center"/>
    </xf>
    <xf numFmtId="0" fontId="34" fillId="3" borderId="13" xfId="0" applyFont="1" applyFill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32" fillId="0" borderId="0" xfId="0" applyFont="1"/>
    <xf numFmtId="165" fontId="32" fillId="0" borderId="0" xfId="0" applyNumberFormat="1" applyFont="1" applyAlignment="1">
      <alignment horizontal="center" vertical="center"/>
    </xf>
    <xf numFmtId="0" fontId="31" fillId="0" borderId="0" xfId="0" applyFont="1"/>
    <xf numFmtId="165" fontId="34" fillId="0" borderId="0" xfId="0" applyNumberFormat="1" applyFont="1" applyAlignment="1">
      <alignment horizontal="center" vertical="center"/>
    </xf>
    <xf numFmtId="0" fontId="31" fillId="2" borderId="4" xfId="0" applyFont="1" applyFill="1" applyBorder="1"/>
    <xf numFmtId="0" fontId="31" fillId="3" borderId="0" xfId="0" applyFont="1" applyFill="1" applyAlignment="1">
      <alignment horizontal="center" vertical="center"/>
    </xf>
    <xf numFmtId="0" fontId="31" fillId="3" borderId="0" xfId="0" applyFont="1" applyFill="1" applyAlignment="1">
      <alignment vertical="center"/>
    </xf>
    <xf numFmtId="165" fontId="31" fillId="0" borderId="0" xfId="0" applyNumberFormat="1" applyFont="1" applyAlignment="1">
      <alignment horizontal="center"/>
    </xf>
    <xf numFmtId="0" fontId="31" fillId="2" borderId="0" xfId="0" applyFont="1" applyFill="1"/>
    <xf numFmtId="0" fontId="31" fillId="2" borderId="19" xfId="0" applyFont="1" applyFill="1" applyBorder="1" applyAlignment="1">
      <alignment horizontal="center" vertical="center"/>
    </xf>
    <xf numFmtId="165" fontId="31" fillId="2" borderId="0" xfId="0" applyNumberFormat="1" applyFont="1" applyFill="1" applyAlignment="1">
      <alignment horizontal="center"/>
    </xf>
    <xf numFmtId="165" fontId="31" fillId="2" borderId="1" xfId="0" applyNumberFormat="1" applyFont="1" applyFill="1" applyBorder="1" applyAlignment="1">
      <alignment horizontal="center"/>
    </xf>
    <xf numFmtId="0" fontId="3" fillId="3" borderId="0" xfId="0" applyFont="1" applyFill="1" applyAlignment="1">
      <alignment horizontal="right" vertical="center"/>
    </xf>
    <xf numFmtId="0" fontId="10" fillId="0" borderId="0" xfId="2" applyAlignment="1" applyProtection="1"/>
    <xf numFmtId="165" fontId="10" fillId="0" borderId="0" xfId="2" applyNumberFormat="1" applyAlignment="1" applyProtection="1">
      <alignment horizontal="left"/>
    </xf>
    <xf numFmtId="165" fontId="31" fillId="0" borderId="51" xfId="1" applyNumberFormat="1" applyFont="1" applyFill="1" applyBorder="1" applyAlignment="1" applyProtection="1">
      <alignment horizontal="center" vertical="center"/>
    </xf>
    <xf numFmtId="166" fontId="33" fillId="3" borderId="50" xfId="1" applyNumberFormat="1" applyFont="1" applyFill="1" applyBorder="1" applyAlignment="1" applyProtection="1">
      <alignment horizontal="center" vertical="center"/>
    </xf>
    <xf numFmtId="9" fontId="0" fillId="0" borderId="0" xfId="153" applyFont="1" applyAlignment="1">
      <alignment horizontal="center"/>
    </xf>
    <xf numFmtId="9" fontId="8" fillId="0" borderId="0" xfId="153" applyFont="1" applyAlignment="1">
      <alignment horizontal="center"/>
    </xf>
    <xf numFmtId="9" fontId="5" fillId="0" borderId="0" xfId="153" applyFont="1" applyAlignment="1">
      <alignment horizontal="center"/>
    </xf>
    <xf numFmtId="0" fontId="10" fillId="0" borderId="16" xfId="2" applyFill="1" applyBorder="1" applyAlignment="1" applyProtection="1">
      <alignment horizontal="center"/>
    </xf>
    <xf numFmtId="0" fontId="10" fillId="0" borderId="17" xfId="2" applyFill="1" applyBorder="1" applyAlignment="1" applyProtection="1">
      <alignment horizontal="center"/>
    </xf>
    <xf numFmtId="0" fontId="10" fillId="0" borderId="18" xfId="2" applyFill="1" applyBorder="1" applyAlignment="1" applyProtection="1">
      <alignment horizontal="center"/>
    </xf>
    <xf numFmtId="0" fontId="10" fillId="0" borderId="11" xfId="2" applyFill="1" applyBorder="1" applyAlignment="1" applyProtection="1">
      <alignment horizontal="center"/>
    </xf>
    <xf numFmtId="0" fontId="33" fillId="2" borderId="2" xfId="0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horizontal="center" vertical="center"/>
    </xf>
    <xf numFmtId="0" fontId="33" fillId="2" borderId="3" xfId="0" applyFont="1" applyFill="1" applyBorder="1" applyAlignment="1">
      <alignment horizontal="center" vertical="center"/>
    </xf>
    <xf numFmtId="0" fontId="36" fillId="0" borderId="37" xfId="2" applyFont="1" applyFill="1" applyBorder="1" applyAlignment="1" applyProtection="1">
      <alignment horizontal="left" vertical="center"/>
    </xf>
    <xf numFmtId="0" fontId="36" fillId="0" borderId="4" xfId="2" applyFont="1" applyFill="1" applyBorder="1" applyAlignment="1" applyProtection="1">
      <alignment horizontal="left" vertical="center"/>
    </xf>
    <xf numFmtId="0" fontId="36" fillId="0" borderId="38" xfId="2" applyFont="1" applyFill="1" applyBorder="1" applyAlignment="1" applyProtection="1">
      <alignment horizontal="left" vertical="center"/>
    </xf>
    <xf numFmtId="0" fontId="36" fillId="0" borderId="40" xfId="2" applyFont="1" applyFill="1" applyBorder="1" applyAlignment="1" applyProtection="1">
      <alignment horizontal="left" vertical="center"/>
    </xf>
    <xf numFmtId="0" fontId="36" fillId="0" borderId="6" xfId="2" applyFont="1" applyFill="1" applyBorder="1" applyAlignment="1" applyProtection="1">
      <alignment horizontal="left" vertical="center"/>
    </xf>
    <xf numFmtId="0" fontId="36" fillId="0" borderId="41" xfId="2" applyFont="1" applyFill="1" applyBorder="1" applyAlignment="1" applyProtection="1">
      <alignment horizontal="left" vertical="center"/>
    </xf>
    <xf numFmtId="0" fontId="10" fillId="0" borderId="45" xfId="2" applyFill="1" applyBorder="1" applyAlignment="1" applyProtection="1">
      <alignment horizontal="center"/>
    </xf>
    <xf numFmtId="0" fontId="10" fillId="0" borderId="14" xfId="2" applyFill="1" applyBorder="1" applyAlignment="1" applyProtection="1">
      <alignment horizontal="center"/>
    </xf>
    <xf numFmtId="0" fontId="10" fillId="0" borderId="20" xfId="2" applyFill="1" applyBorder="1" applyAlignment="1" applyProtection="1">
      <alignment horizontal="center"/>
    </xf>
    <xf numFmtId="0" fontId="10" fillId="0" borderId="21" xfId="2" applyFill="1" applyBorder="1" applyAlignment="1" applyProtection="1">
      <alignment horizontal="center"/>
    </xf>
    <xf numFmtId="0" fontId="10" fillId="0" borderId="22" xfId="2" applyFill="1" applyBorder="1" applyAlignment="1" applyProtection="1">
      <alignment horizontal="center"/>
    </xf>
    <xf numFmtId="0" fontId="10" fillId="0" borderId="47" xfId="2" applyFill="1" applyBorder="1" applyAlignment="1" applyProtection="1">
      <alignment horizontal="center"/>
    </xf>
    <xf numFmtId="0" fontId="10" fillId="0" borderId="48" xfId="2" applyFill="1" applyBorder="1" applyAlignment="1" applyProtection="1">
      <alignment horizontal="center"/>
    </xf>
    <xf numFmtId="0" fontId="10" fillId="0" borderId="49" xfId="2" applyFill="1" applyBorder="1" applyAlignment="1" applyProtection="1">
      <alignment horizontal="center"/>
    </xf>
    <xf numFmtId="0" fontId="4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right" vertical="center"/>
    </xf>
    <xf numFmtId="0" fontId="5" fillId="3" borderId="1" xfId="0" applyFont="1" applyFill="1" applyBorder="1" applyAlignment="1">
      <alignment horizontal="right" vertical="center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1" fontId="0" fillId="4" borderId="3" xfId="0" applyNumberFormat="1" applyFill="1" applyBorder="1" applyAlignment="1" applyProtection="1">
      <alignment horizontal="center" vertical="center"/>
      <protection locked="0"/>
    </xf>
    <xf numFmtId="14" fontId="0" fillId="4" borderId="2" xfId="0" applyNumberFormat="1" applyFill="1" applyBorder="1" applyAlignment="1">
      <alignment horizontal="center" vertical="center"/>
    </xf>
    <xf numFmtId="14" fontId="0" fillId="4" borderId="3" xfId="0" applyNumberFormat="1" applyFill="1" applyBorder="1" applyAlignment="1">
      <alignment horizontal="center" vertical="center"/>
    </xf>
    <xf numFmtId="166" fontId="7" fillId="4" borderId="0" xfId="1" applyNumberFormat="1" applyFont="1" applyFill="1" applyBorder="1" applyAlignment="1" applyProtection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34" fillId="2" borderId="19" xfId="0" applyFont="1" applyFill="1" applyBorder="1" applyAlignment="1">
      <alignment horizontal="left" vertical="center"/>
    </xf>
    <xf numFmtId="0" fontId="34" fillId="2" borderId="0" xfId="0" applyFont="1" applyFill="1" applyAlignment="1">
      <alignment horizontal="left" vertical="center"/>
    </xf>
    <xf numFmtId="0" fontId="34" fillId="2" borderId="1" xfId="0" applyFont="1" applyFill="1" applyBorder="1" applyAlignment="1">
      <alignment horizontal="left" vertical="center"/>
    </xf>
    <xf numFmtId="0" fontId="34" fillId="2" borderId="19" xfId="0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31" fillId="2" borderId="8" xfId="0" applyFont="1" applyFill="1" applyBorder="1" applyAlignment="1">
      <alignment horizontal="center" vertical="center"/>
    </xf>
    <xf numFmtId="0" fontId="31" fillId="2" borderId="9" xfId="0" applyFont="1" applyFill="1" applyBorder="1" applyAlignment="1">
      <alignment horizontal="center" vertical="center"/>
    </xf>
    <xf numFmtId="0" fontId="31" fillId="2" borderId="10" xfId="0" applyFont="1" applyFill="1" applyBorder="1" applyAlignment="1">
      <alignment horizontal="center" vertical="center"/>
    </xf>
    <xf numFmtId="0" fontId="31" fillId="2" borderId="19" xfId="0" applyFont="1" applyFill="1" applyBorder="1" applyAlignment="1">
      <alignment vertical="center"/>
    </xf>
    <xf numFmtId="0" fontId="31" fillId="2" borderId="0" xfId="0" applyFont="1" applyFill="1"/>
    <xf numFmtId="0" fontId="31" fillId="4" borderId="0" xfId="0" applyFont="1" applyFill="1" applyAlignment="1" applyProtection="1">
      <alignment horizontal="left"/>
      <protection locked="0"/>
    </xf>
    <xf numFmtId="0" fontId="31" fillId="4" borderId="1" xfId="0" applyFont="1" applyFill="1" applyBorder="1" applyAlignment="1" applyProtection="1">
      <alignment horizontal="left"/>
      <protection locked="0"/>
    </xf>
    <xf numFmtId="0" fontId="33" fillId="2" borderId="5" xfId="0" applyFont="1" applyFill="1" applyBorder="1" applyAlignment="1">
      <alignment horizontal="left" vertical="center"/>
    </xf>
    <xf numFmtId="0" fontId="33" fillId="2" borderId="6" xfId="0" applyFont="1" applyFill="1" applyBorder="1" applyAlignment="1">
      <alignment horizontal="left" vertical="center"/>
    </xf>
    <xf numFmtId="0" fontId="33" fillId="2" borderId="7" xfId="0" applyFont="1" applyFill="1" applyBorder="1" applyAlignment="1">
      <alignment horizontal="left" vertical="center"/>
    </xf>
    <xf numFmtId="0" fontId="32" fillId="2" borderId="2" xfId="0" applyFont="1" applyFill="1" applyBorder="1"/>
    <xf numFmtId="0" fontId="32" fillId="2" borderId="4" xfId="0" applyFont="1" applyFill="1" applyBorder="1"/>
    <xf numFmtId="8" fontId="33" fillId="2" borderId="4" xfId="0" applyNumberFormat="1" applyFont="1" applyFill="1" applyBorder="1" applyAlignment="1">
      <alignment horizontal="center" vertical="center"/>
    </xf>
    <xf numFmtId="8" fontId="33" fillId="2" borderId="3" xfId="0" applyNumberFormat="1" applyFont="1" applyFill="1" applyBorder="1" applyAlignment="1">
      <alignment horizontal="center" vertical="center"/>
    </xf>
    <xf numFmtId="0" fontId="37" fillId="0" borderId="16" xfId="2" applyFont="1" applyBorder="1" applyAlignment="1" applyProtection="1">
      <alignment horizontal="center" vertical="center"/>
    </xf>
    <xf numFmtId="0" fontId="37" fillId="0" borderId="17" xfId="2" applyFont="1" applyBorder="1" applyAlignment="1" applyProtection="1">
      <alignment horizontal="center" vertical="center"/>
    </xf>
    <xf numFmtId="0" fontId="37" fillId="0" borderId="18" xfId="2" applyFont="1" applyBorder="1" applyAlignment="1" applyProtection="1">
      <alignment horizontal="center" vertical="center"/>
    </xf>
  </cellXfs>
  <cellStyles count="154">
    <cellStyle name="20 % - Akzent1" xfId="20" builtinId="30" customBuiltin="1"/>
    <cellStyle name="20 % - Akzent2" xfId="24" builtinId="34" customBuiltin="1"/>
    <cellStyle name="20 % - Akzent3" xfId="28" builtinId="38" customBuiltin="1"/>
    <cellStyle name="20 % - Akzent4" xfId="32" builtinId="42" customBuiltin="1"/>
    <cellStyle name="20 % - Akzent5" xfId="36" builtinId="46" customBuiltin="1"/>
    <cellStyle name="20 % - Akzent6" xfId="40" builtinId="50" customBuiltin="1"/>
    <cellStyle name="40 % - Akzent1" xfId="21" builtinId="31" customBuiltin="1"/>
    <cellStyle name="40 % - Akzent2" xfId="25" builtinId="35" customBuiltin="1"/>
    <cellStyle name="40 % - Akzent3" xfId="29" builtinId="39" customBuiltin="1"/>
    <cellStyle name="40 % - Akzent4" xfId="33" builtinId="43" customBuiltin="1"/>
    <cellStyle name="40 % - Akzent5" xfId="37" builtinId="47" customBuiltin="1"/>
    <cellStyle name="40 % - Akzent6" xfId="41" builtinId="51" customBuiltin="1"/>
    <cellStyle name="60 % - Akzent1" xfId="22" builtinId="32" customBuiltin="1"/>
    <cellStyle name="60 % - Akzent2" xfId="26" builtinId="36" customBuiltin="1"/>
    <cellStyle name="60 % - Akzent3" xfId="30" builtinId="40" customBuiltin="1"/>
    <cellStyle name="60 % - Akzent4" xfId="34" builtinId="44" customBuiltin="1"/>
    <cellStyle name="60 % - Akzent5" xfId="38" builtinId="48" customBuiltin="1"/>
    <cellStyle name="60 % - Akzent6" xfId="42" builtinId="52" customBuiltin="1"/>
    <cellStyle name="Akzent1" xfId="19" builtinId="29" customBuiltin="1"/>
    <cellStyle name="Akzent2" xfId="23" builtinId="33" customBuiltin="1"/>
    <cellStyle name="Akzent3" xfId="27" builtinId="37" customBuiltin="1"/>
    <cellStyle name="Akzent4" xfId="31" builtinId="41" customBuiltin="1"/>
    <cellStyle name="Akzent5" xfId="35" builtinId="45" customBuiltin="1"/>
    <cellStyle name="Akzent6" xfId="39" builtinId="49" customBuiltin="1"/>
    <cellStyle name="Ausgabe" xfId="11" builtinId="21" customBuiltin="1"/>
    <cellStyle name="Berechnung" xfId="12" builtinId="22" customBuiltin="1"/>
    <cellStyle name="Eingabe" xfId="10" builtinId="20" customBuiltin="1"/>
    <cellStyle name="Ergebnis" xfId="18" builtinId="25" customBuiltin="1"/>
    <cellStyle name="Erklärender Text" xfId="17" builtinId="53" customBuiltin="1"/>
    <cellStyle name="Euro" xfId="142" xr:uid="{00000000-0005-0000-0000-00001D000000}"/>
    <cellStyle name="Euro 2" xfId="145" xr:uid="{00000000-0005-0000-0000-00001E000000}"/>
    <cellStyle name="Euro 3" xfId="150" xr:uid="{00000000-0005-0000-0000-00001F000000}"/>
    <cellStyle name="Gut" xfId="7" builtinId="26" customBuiltin="1"/>
    <cellStyle name="Hyperlink 2" xfId="45" xr:uid="{00000000-0005-0000-0000-000021000000}"/>
    <cellStyle name="Komma 2" xfId="141" xr:uid="{00000000-0005-0000-0000-000022000000}"/>
    <cellStyle name="Komma 2 2" xfId="149" xr:uid="{00000000-0005-0000-0000-000023000000}"/>
    <cellStyle name="Link" xfId="2" builtinId="8"/>
    <cellStyle name="Neutral" xfId="9" builtinId="28" customBuiltin="1"/>
    <cellStyle name="Notiz" xfId="16" builtinId="10" customBuiltin="1"/>
    <cellStyle name="Prozent" xfId="153" builtinId="5"/>
    <cellStyle name="Schlecht" xfId="8" builtinId="27" customBuiltin="1"/>
    <cellStyle name="Standard" xfId="0" builtinId="0"/>
    <cellStyle name="Standard 10" xfId="46" xr:uid="{00000000-0005-0000-0000-000029000000}"/>
    <cellStyle name="Standard 11" xfId="44" xr:uid="{00000000-0005-0000-0000-00002A000000}"/>
    <cellStyle name="Standard 11 2" xfId="78" xr:uid="{00000000-0005-0000-0000-00002B000000}"/>
    <cellStyle name="Standard 11 2 2" xfId="124" xr:uid="{00000000-0005-0000-0000-00002C000000}"/>
    <cellStyle name="Standard 11 3" xfId="62" xr:uid="{00000000-0005-0000-0000-00002D000000}"/>
    <cellStyle name="Standard 11 3 2" xfId="108" xr:uid="{00000000-0005-0000-0000-00002E000000}"/>
    <cellStyle name="Standard 12" xfId="140" xr:uid="{00000000-0005-0000-0000-00002F000000}"/>
    <cellStyle name="Standard 13" xfId="148" xr:uid="{00000000-0005-0000-0000-000030000000}"/>
    <cellStyle name="Standard 2" xfId="47" xr:uid="{00000000-0005-0000-0000-000031000000}"/>
    <cellStyle name="Standard 2 2" xfId="48" xr:uid="{00000000-0005-0000-0000-000032000000}"/>
    <cellStyle name="Standard 2 2 2" xfId="65" xr:uid="{00000000-0005-0000-0000-000033000000}"/>
    <cellStyle name="Standard 2 2 2 2" xfId="111" xr:uid="{00000000-0005-0000-0000-000034000000}"/>
    <cellStyle name="Standard 2 2 3" xfId="81" xr:uid="{00000000-0005-0000-0000-000035000000}"/>
    <cellStyle name="Standard 2 2 3 2" xfId="127" xr:uid="{00000000-0005-0000-0000-000036000000}"/>
    <cellStyle name="Standard 2 2 4" xfId="95" xr:uid="{00000000-0005-0000-0000-000037000000}"/>
    <cellStyle name="Standard 2 3" xfId="64" xr:uid="{00000000-0005-0000-0000-000038000000}"/>
    <cellStyle name="Standard 2 3 2" xfId="110" xr:uid="{00000000-0005-0000-0000-000039000000}"/>
    <cellStyle name="Standard 2 4" xfId="80" xr:uid="{00000000-0005-0000-0000-00003A000000}"/>
    <cellStyle name="Standard 2 4 2" xfId="126" xr:uid="{00000000-0005-0000-0000-00003B000000}"/>
    <cellStyle name="Standard 2 5" xfId="94" xr:uid="{00000000-0005-0000-0000-00003C000000}"/>
    <cellStyle name="Standard 2 6" xfId="146" xr:uid="{00000000-0005-0000-0000-00003D000000}"/>
    <cellStyle name="Standard 3" xfId="49" xr:uid="{00000000-0005-0000-0000-00003E000000}"/>
    <cellStyle name="Standard 3 2" xfId="50" xr:uid="{00000000-0005-0000-0000-00003F000000}"/>
    <cellStyle name="Standard 3 2 2" xfId="67" xr:uid="{00000000-0005-0000-0000-000040000000}"/>
    <cellStyle name="Standard 3 2 2 2" xfId="113" xr:uid="{00000000-0005-0000-0000-000041000000}"/>
    <cellStyle name="Standard 3 2 3" xfId="83" xr:uid="{00000000-0005-0000-0000-000042000000}"/>
    <cellStyle name="Standard 3 2 3 2" xfId="129" xr:uid="{00000000-0005-0000-0000-000043000000}"/>
    <cellStyle name="Standard 3 2 4" xfId="97" xr:uid="{00000000-0005-0000-0000-000044000000}"/>
    <cellStyle name="Standard 3 3" xfId="66" xr:uid="{00000000-0005-0000-0000-000045000000}"/>
    <cellStyle name="Standard 3 3 2" xfId="112" xr:uid="{00000000-0005-0000-0000-000046000000}"/>
    <cellStyle name="Standard 3 4" xfId="82" xr:uid="{00000000-0005-0000-0000-000047000000}"/>
    <cellStyle name="Standard 3 4 2" xfId="128" xr:uid="{00000000-0005-0000-0000-000048000000}"/>
    <cellStyle name="Standard 3 5" xfId="96" xr:uid="{00000000-0005-0000-0000-000049000000}"/>
    <cellStyle name="Standard 3 6" xfId="147" xr:uid="{00000000-0005-0000-0000-00004A000000}"/>
    <cellStyle name="Standard 4" xfId="51" xr:uid="{00000000-0005-0000-0000-00004B000000}"/>
    <cellStyle name="Standard 4 2" xfId="52" xr:uid="{00000000-0005-0000-0000-00004C000000}"/>
    <cellStyle name="Standard 4 2 2" xfId="69" xr:uid="{00000000-0005-0000-0000-00004D000000}"/>
    <cellStyle name="Standard 4 2 2 2" xfId="115" xr:uid="{00000000-0005-0000-0000-00004E000000}"/>
    <cellStyle name="Standard 4 2 3" xfId="85" xr:uid="{00000000-0005-0000-0000-00004F000000}"/>
    <cellStyle name="Standard 4 2 3 2" xfId="131" xr:uid="{00000000-0005-0000-0000-000050000000}"/>
    <cellStyle name="Standard 4 2 4" xfId="99" xr:uid="{00000000-0005-0000-0000-000051000000}"/>
    <cellStyle name="Standard 4 3" xfId="68" xr:uid="{00000000-0005-0000-0000-000052000000}"/>
    <cellStyle name="Standard 4 3 2" xfId="114" xr:uid="{00000000-0005-0000-0000-000053000000}"/>
    <cellStyle name="Standard 4 4" xfId="84" xr:uid="{00000000-0005-0000-0000-000054000000}"/>
    <cellStyle name="Standard 4 4 2" xfId="130" xr:uid="{00000000-0005-0000-0000-000055000000}"/>
    <cellStyle name="Standard 4 5" xfId="98" xr:uid="{00000000-0005-0000-0000-000056000000}"/>
    <cellStyle name="Standard 5" xfId="53" xr:uid="{00000000-0005-0000-0000-000057000000}"/>
    <cellStyle name="Standard 5 2" xfId="54" xr:uid="{00000000-0005-0000-0000-000058000000}"/>
    <cellStyle name="Standard 5 2 2" xfId="71" xr:uid="{00000000-0005-0000-0000-000059000000}"/>
    <cellStyle name="Standard 5 2 2 2" xfId="117" xr:uid="{00000000-0005-0000-0000-00005A000000}"/>
    <cellStyle name="Standard 5 2 3" xfId="87" xr:uid="{00000000-0005-0000-0000-00005B000000}"/>
    <cellStyle name="Standard 5 2 3 2" xfId="133" xr:uid="{00000000-0005-0000-0000-00005C000000}"/>
    <cellStyle name="Standard 5 2 4" xfId="101" xr:uid="{00000000-0005-0000-0000-00005D000000}"/>
    <cellStyle name="Standard 5 3" xfId="70" xr:uid="{00000000-0005-0000-0000-00005E000000}"/>
    <cellStyle name="Standard 5 3 2" xfId="116" xr:uid="{00000000-0005-0000-0000-00005F000000}"/>
    <cellStyle name="Standard 5 4" xfId="86" xr:uid="{00000000-0005-0000-0000-000060000000}"/>
    <cellStyle name="Standard 5 4 2" xfId="132" xr:uid="{00000000-0005-0000-0000-000061000000}"/>
    <cellStyle name="Standard 5 5" xfId="100" xr:uid="{00000000-0005-0000-0000-000062000000}"/>
    <cellStyle name="Standard 6" xfId="55" xr:uid="{00000000-0005-0000-0000-000063000000}"/>
    <cellStyle name="Standard 6 2" xfId="56" xr:uid="{00000000-0005-0000-0000-000064000000}"/>
    <cellStyle name="Standard 6 2 2" xfId="73" xr:uid="{00000000-0005-0000-0000-000065000000}"/>
    <cellStyle name="Standard 6 2 2 2" xfId="119" xr:uid="{00000000-0005-0000-0000-000066000000}"/>
    <cellStyle name="Standard 6 2 3" xfId="89" xr:uid="{00000000-0005-0000-0000-000067000000}"/>
    <cellStyle name="Standard 6 2 3 2" xfId="135" xr:uid="{00000000-0005-0000-0000-000068000000}"/>
    <cellStyle name="Standard 6 2 4" xfId="103" xr:uid="{00000000-0005-0000-0000-000069000000}"/>
    <cellStyle name="Standard 6 3" xfId="72" xr:uid="{00000000-0005-0000-0000-00006A000000}"/>
    <cellStyle name="Standard 6 3 2" xfId="118" xr:uid="{00000000-0005-0000-0000-00006B000000}"/>
    <cellStyle name="Standard 6 4" xfId="88" xr:uid="{00000000-0005-0000-0000-00006C000000}"/>
    <cellStyle name="Standard 6 4 2" xfId="134" xr:uid="{00000000-0005-0000-0000-00006D000000}"/>
    <cellStyle name="Standard 6 5" xfId="102" xr:uid="{00000000-0005-0000-0000-00006E000000}"/>
    <cellStyle name="Standard 7" xfId="57" xr:uid="{00000000-0005-0000-0000-00006F000000}"/>
    <cellStyle name="Standard 7 2" xfId="58" xr:uid="{00000000-0005-0000-0000-000070000000}"/>
    <cellStyle name="Standard 7 2 2" xfId="75" xr:uid="{00000000-0005-0000-0000-000071000000}"/>
    <cellStyle name="Standard 7 2 2 2" xfId="121" xr:uid="{00000000-0005-0000-0000-000072000000}"/>
    <cellStyle name="Standard 7 2 3" xfId="91" xr:uid="{00000000-0005-0000-0000-000073000000}"/>
    <cellStyle name="Standard 7 2 3 2" xfId="137" xr:uid="{00000000-0005-0000-0000-000074000000}"/>
    <cellStyle name="Standard 7 2 4" xfId="105" xr:uid="{00000000-0005-0000-0000-000075000000}"/>
    <cellStyle name="Standard 7 3" xfId="74" xr:uid="{00000000-0005-0000-0000-000076000000}"/>
    <cellStyle name="Standard 7 3 2" xfId="120" xr:uid="{00000000-0005-0000-0000-000077000000}"/>
    <cellStyle name="Standard 7 4" xfId="90" xr:uid="{00000000-0005-0000-0000-000078000000}"/>
    <cellStyle name="Standard 7 4 2" xfId="136" xr:uid="{00000000-0005-0000-0000-000079000000}"/>
    <cellStyle name="Standard 7 5" xfId="104" xr:uid="{00000000-0005-0000-0000-00007A000000}"/>
    <cellStyle name="Standard 8" xfId="59" xr:uid="{00000000-0005-0000-0000-00007B000000}"/>
    <cellStyle name="Standard 8 2" xfId="60" xr:uid="{00000000-0005-0000-0000-00007C000000}"/>
    <cellStyle name="Standard 8 2 2" xfId="77" xr:uid="{00000000-0005-0000-0000-00007D000000}"/>
    <cellStyle name="Standard 8 2 2 2" xfId="123" xr:uid="{00000000-0005-0000-0000-00007E000000}"/>
    <cellStyle name="Standard 8 2 3" xfId="93" xr:uid="{00000000-0005-0000-0000-00007F000000}"/>
    <cellStyle name="Standard 8 2 3 2" xfId="139" xr:uid="{00000000-0005-0000-0000-000080000000}"/>
    <cellStyle name="Standard 8 2 4" xfId="107" xr:uid="{00000000-0005-0000-0000-000081000000}"/>
    <cellStyle name="Standard 8 3" xfId="76" xr:uid="{00000000-0005-0000-0000-000082000000}"/>
    <cellStyle name="Standard 8 3 2" xfId="122" xr:uid="{00000000-0005-0000-0000-000083000000}"/>
    <cellStyle name="Standard 8 4" xfId="92" xr:uid="{00000000-0005-0000-0000-000084000000}"/>
    <cellStyle name="Standard 8 4 2" xfId="138" xr:uid="{00000000-0005-0000-0000-000085000000}"/>
    <cellStyle name="Standard 8 5" xfId="106" xr:uid="{00000000-0005-0000-0000-000086000000}"/>
    <cellStyle name="Standard 9" xfId="61" xr:uid="{00000000-0005-0000-0000-000087000000}"/>
    <cellStyle name="Standard 9 2" xfId="79" xr:uid="{00000000-0005-0000-0000-000088000000}"/>
    <cellStyle name="Standard 9 2 2" xfId="125" xr:uid="{00000000-0005-0000-0000-000089000000}"/>
    <cellStyle name="Standard 9 3" xfId="63" xr:uid="{00000000-0005-0000-0000-00008A000000}"/>
    <cellStyle name="Standard 9 3 2" xfId="109" xr:uid="{00000000-0005-0000-0000-00008B000000}"/>
    <cellStyle name="Überschrift 1" xfId="3" builtinId="16" customBuiltin="1"/>
    <cellStyle name="Überschrift 2" xfId="4" builtinId="17" customBuiltin="1"/>
    <cellStyle name="Überschrift 3" xfId="5" builtinId="18" customBuiltin="1"/>
    <cellStyle name="Überschrift 4" xfId="6" builtinId="19" customBuiltin="1"/>
    <cellStyle name="Überschrift 5" xfId="43" xr:uid="{00000000-0005-0000-0000-000090000000}"/>
    <cellStyle name="Verknüpfte Zelle" xfId="13" builtinId="24" customBuiltin="1"/>
    <cellStyle name="Währung" xfId="1" builtinId="4"/>
    <cellStyle name="Währung 2" xfId="144" xr:uid="{00000000-0005-0000-0000-000093000000}"/>
    <cellStyle name="Währung 2 2" xfId="151" xr:uid="{00000000-0005-0000-0000-000094000000}"/>
    <cellStyle name="Währung 3" xfId="152" xr:uid="{00000000-0005-0000-0000-000095000000}"/>
    <cellStyle name="Warnender Text" xfId="15" builtinId="11" customBuiltin="1"/>
    <cellStyle name="Zelle überprüfen" xfId="14" builtinId="23" customBuiltin="1"/>
    <cellStyle name="常规_Sheet1" xfId="143" xr:uid="{00000000-0005-0000-0000-000098000000}"/>
  </cellStyles>
  <dxfs count="3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621686</xdr:colOff>
      <xdr:row>6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DE2042BD-14C9-4C02-A7D2-346698A8A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1766" cy="127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ell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e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ropbox.com/sh/jbbjihkqng1zh4v/AABKE4rMFBTy7z18pwjCYZb-a/SLACKLINE/1%20-%20SLACKLINE%20SETS/18884%20FUNLINE%20TREEWEAR%20SET?dl=0&amp;subfolder_nav_tracking=1" TargetMode="External"/><Relationship Id="rId13" Type="http://schemas.openxmlformats.org/officeDocument/2006/relationships/hyperlink" Target="https://www.dropbox.com/sh/jbbjihkqng1zh4v/AACiRzFs30gdFrONYAgdQsL9a/SLACKLINE/2%20-%20SLACKLINE%20STRUCTURES/15116%20SLACKRACK%20FITNESS?dl=0&amp;subfolder_nav_tracking=1" TargetMode="External"/><Relationship Id="rId18" Type="http://schemas.openxmlformats.org/officeDocument/2006/relationships/hyperlink" Target="https://www.dropbox.com/sh/jbbjihkqng1zh4v/AADXBXNc8rv9FViDLpHDiiI1a/SLACKLINE/4%20-%20SLACKLINE%20ACCESSORIES/13350%20SHACKLE?dl=0&amp;subfolder_nav_tracking=1" TargetMode="External"/><Relationship Id="rId26" Type="http://schemas.openxmlformats.org/officeDocument/2006/relationships/hyperlink" Target="https://www.dropbox.com/sh/jbbjihkqng1zh4v/AADbLETAO7X1wyNr6VRFnd2Ya/3%20-%20SALES%20SUPPORT/WORKBOOKS?dl=0&amp;preview=WORKBOOK_ENG_210608.pdf&amp;subfolder_nav_tracking=1" TargetMode="External"/><Relationship Id="rId3" Type="http://schemas.openxmlformats.org/officeDocument/2006/relationships/hyperlink" Target="https://www.dropbox.com/sh/jbbjihkqng1zh4v/AADyVVRiw3bg9bwia2_FkqVxa/SLACKLINE/1%20-%20SLACKLINE%20SETS/18817%20CLASSICLINE%20XL%20TREEWEAR%20SET?dl=0&amp;subfolder_nav_tracking=1" TargetMode="External"/><Relationship Id="rId21" Type="http://schemas.openxmlformats.org/officeDocument/2006/relationships/hyperlink" Target="https://www.dropbox.com/sh/jbbjihkqng1zh4v/AADORs0PKs7019f9jPbnKTj8a/SLACKLINE/4%20-%20SLACKLINE%20ACCESSORIES/15587%20FITNESS%20UPGRADE?dl=0&amp;subfolder_nav_tracking=1" TargetMode="External"/><Relationship Id="rId7" Type="http://schemas.openxmlformats.org/officeDocument/2006/relationships/hyperlink" Target="https://www.dropbox.com/sh/jbbjihkqng1zh4v/AABWQKgh8cAMjVpsEVwJLawwa/SLACKLINE/1%20-%20SLACKLINE%20SETS/18857%20JIBLINE%20XL%20TREEWEAR%20SET?dl=0&amp;subfolder_nav_tracking=1" TargetMode="External"/><Relationship Id="rId12" Type="http://schemas.openxmlformats.org/officeDocument/2006/relationships/hyperlink" Target="https://www.dropbox.com/sh/jbbjihkqng1zh4v/AAAXQs_M-DgbZ173BV0Eix3Aa/SLACKLINE/1%20-%20SLACKLINE%20SETS/20225%20BANANALAMA%20TREEWEAR%20SET?dl=0&amp;subfolder_nav_tracking=1" TargetMode="External"/><Relationship Id="rId17" Type="http://schemas.openxmlformats.org/officeDocument/2006/relationships/hyperlink" Target="https://www.dropbox.com/sh/jbbjihkqng1zh4v/AAAHOERNubpIKjpqBW7egS4ia/SLACKLINE/4%20-%20SLACKLINE%20ACCESSORIES/13098%20TREEWEAR%20XL?dl=0&amp;subfolder_nav_tracking=1" TargetMode="External"/><Relationship Id="rId25" Type="http://schemas.openxmlformats.org/officeDocument/2006/relationships/hyperlink" Target="https://www.dropbox.com/sh/jbbjihkqng1zh4v/AADbLETAO7X1wyNr6VRFnd2Ya/3%20-%20SALES%20SUPPORT/WORKBOOKS?dl=0&amp;preview=GIB_Workbook_english.pdf&amp;subfolder_nav_tracking=1" TargetMode="External"/><Relationship Id="rId2" Type="http://schemas.openxmlformats.org/officeDocument/2006/relationships/hyperlink" Target="https://www.dropbox.com/sh/jbbjihkqng1zh4v/AAApZeQB0jIMcbNg1CrUkbNia/SLACKLINE/1%20-%20SLACKLINE%20SETS/18816%20CLASSICLINE%20TREEWEAR%20SET?dl=0&amp;subfolder_nav_tracking=1" TargetMode="External"/><Relationship Id="rId16" Type="http://schemas.openxmlformats.org/officeDocument/2006/relationships/hyperlink" Target="https://www.dropbox.com/sh/jbbjihkqng1zh4v/AAC71MX3EG90KMQGQBQ_eZZia/SLACKLINE/4%20-%20SLACKLINE%20ACCESSORIES/12536%20RATPAD?dl=0&amp;subfolder_nav_tracking=1" TargetMode="External"/><Relationship Id="rId20" Type="http://schemas.openxmlformats.org/officeDocument/2006/relationships/hyperlink" Target="https://www.dropbox.com/sh/jbbjihkqng1zh4v/AABU0PpAANLkcwC46o3nkMPoa/SLACKLINE/4%20-%20SLACKLINE%20ACCESSORIES/13352%20ROUND%20SLING%203m%209ft?dl=0&amp;subfolder_nav_tracking=1" TargetMode="External"/><Relationship Id="rId29" Type="http://schemas.openxmlformats.org/officeDocument/2006/relationships/hyperlink" Target="https://indd.adobe.com/view/064af466-f2de-4292-8ee2-2ef8df217c1a" TargetMode="External"/><Relationship Id="rId1" Type="http://schemas.openxmlformats.org/officeDocument/2006/relationships/hyperlink" Target="https://www.dropbox.com/sh/jbbjihkqng1zh4v/AAA3RpKqSEyb4tT0CZehGuPGa/SLACKLINE/1%20-%20SLACKLINE%20SETS/18222%20FLOWLINE%20TREEWEAR%20SET?dl=0&amp;subfolder_nav_tracking=1" TargetMode="External"/><Relationship Id="rId6" Type="http://schemas.openxmlformats.org/officeDocument/2006/relationships/hyperlink" Target="https://www.dropbox.com/sh/jbbjihkqng1zh4v/AAAEblkBcXiUj-j21OxfO0QRa/SLACKLINE/1%20-%20SLACKLINE%20SETS/18856%20TRAVELLINE%20TREEWEAR%20SET?dl=0&amp;subfolder_nav_tracking=1" TargetMode="External"/><Relationship Id="rId11" Type="http://schemas.openxmlformats.org/officeDocument/2006/relationships/hyperlink" Target="https://www.dropbox.com/sh/jbbjihkqng1zh4v/AAAPCSphxRfbc9bRYIUqMc3ea/SLACKLINE/1%20-%20SLACKLINE%20SETS/20224%20BANANALAMA%20XL%20TREEWEAR%20SET?dl=0&amp;subfolder_nav_tracking=1" TargetMode="External"/><Relationship Id="rId24" Type="http://schemas.openxmlformats.org/officeDocument/2006/relationships/hyperlink" Target="https://www.dropbox.com/sh/jbbjihkqng1zh4v/AAA2WxjF6pPNWO1wBwff9udLa/SLACKLINE/3%20-%20SLACKRACK%20ACCESSORIES/15156%20SLACKRACK%20EXTENSION?dl=0&amp;subfolder_nav_tracking=1" TargetMode="External"/><Relationship Id="rId5" Type="http://schemas.openxmlformats.org/officeDocument/2006/relationships/hyperlink" Target="https://www.dropbox.com/sh/jbbjihkqng1zh4v/AACs3GU7sVBy6prRKVaL1lJPa/SLACKLINE/1%20-%20SLACKLINE%20SETS/18852%20JIBLINE%20TREEWEAR%20SET?dl=0&amp;subfolder_nav_tracking=1" TargetMode="External"/><Relationship Id="rId15" Type="http://schemas.openxmlformats.org/officeDocument/2006/relationships/hyperlink" Target="https://www.dropbox.com/sh/jbbjihkqng1zh4v/AADBVNHhNdWDwIaB7WcmC4zSa/SLACKLINE/2%20-%20SLACKLINE%20STRUCTURES/16118%20INDEPENDENCE%20KIT%20CLASSIC?dl=0&amp;subfolder_nav_tracking=1" TargetMode="External"/><Relationship Id="rId23" Type="http://schemas.openxmlformats.org/officeDocument/2006/relationships/hyperlink" Target="https://www.dropbox.com/sh/jbbjihkqng1zh4v/AABNzTr6rQ4i6lNnbNDcy4jIa/SLACKLINE/4%20-%20SLACKLINE%20ACCESSORIES/18097%20TREEWEAR?dl=0&amp;subfolder_nav_tracking=1" TargetMode="External"/><Relationship Id="rId28" Type="http://schemas.openxmlformats.org/officeDocument/2006/relationships/hyperlink" Target="https://indd.adobe.com/view/064af466-f2de-4292-8ee2-2ef8df217c1a" TargetMode="External"/><Relationship Id="rId10" Type="http://schemas.openxmlformats.org/officeDocument/2006/relationships/hyperlink" Target="https://www.dropbox.com/sh/jbbjihkqng1zh4v/AABxYtNplATLg1jkIra5ttvya/SLACKLINE/1%20-%20SLACKLINE%20SETS/19849%20CLASSICLINE%20XL?dl=0&amp;subfolder_nav_tracking=1" TargetMode="External"/><Relationship Id="rId19" Type="http://schemas.openxmlformats.org/officeDocument/2006/relationships/hyperlink" Target="https://www.dropbox.com/sh/jbbjihkqng1zh4v/AADZhu3bYKCWfTZNsGRQXb5Fa/SLACKLINE/4%20-%20SLACKLINE%20ACCESSORIES/13351%20ROUND%20SLING%202m%206%20ft?dl=0&amp;subfolder_nav_tracking=1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s://www.dropbox.com/sh/jbbjihkqng1zh4v/AABeRctTXOs6-WVtR2fRuf1Za/SLACKLINE/1%20-%20SLACKLINE%20SETS/18831%20SURFERLINE%20TREEWEAR%20SET?dl=0&amp;subfolder_nav_tracking=1" TargetMode="External"/><Relationship Id="rId9" Type="http://schemas.openxmlformats.org/officeDocument/2006/relationships/hyperlink" Target="https://www.dropbox.com/sh/jbbjihkqng1zh4v/AAD4Di-B5jbTwkj-gBdC1cRUa/SLACKLINE/1%20-%20SLACKLINE%20SETS/19848%20CLASSICLINE?dl=0&amp;subfolder_nav_tracking=1" TargetMode="External"/><Relationship Id="rId14" Type="http://schemas.openxmlformats.org/officeDocument/2006/relationships/hyperlink" Target="https://www.dropbox.com/sh/jbbjihkqng1zh4v/AADUUZklVjTaIKwPf0KnLEHPa/SLACKLINE/2%20-%20SLACKLINE%20STRUCTURES/16117%20SLACKRACK%20CLASSIC?dl=0&amp;subfolder_nav_tracking=1" TargetMode="External"/><Relationship Id="rId22" Type="http://schemas.openxmlformats.org/officeDocument/2006/relationships/hyperlink" Target="https://www.dropbox.com/sh/jbbjihkqng1zh4v/AADnStDi9SQdlEVcmglN0uJQa/SLACKLINE/4%20-%20SLACKLINE%20ACCESSORIES/16135%20SLACKFRAME?dl=0&amp;subfolder_nav_tracking=1" TargetMode="External"/><Relationship Id="rId27" Type="http://schemas.openxmlformats.org/officeDocument/2006/relationships/hyperlink" Target="https://indd.adobe.com/view/064af466-f2de-4292-8ee2-2ef8df217c1a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6"/>
  <sheetViews>
    <sheetView tabSelected="1" topLeftCell="A9" zoomScaleNormal="100" workbookViewId="0">
      <selection activeCell="N12" sqref="N12"/>
    </sheetView>
  </sheetViews>
  <sheetFormatPr baseColWidth="10" defaultColWidth="11.54296875" defaultRowHeight="14.5" x14ac:dyDescent="0.35"/>
  <cols>
    <col min="1" max="1" width="9.26953125" style="24" bestFit="1" customWidth="1"/>
    <col min="2" max="2" width="10.453125" style="39" customWidth="1"/>
    <col min="3" max="4" width="9" customWidth="1"/>
    <col min="5" max="5" width="6.7265625" customWidth="1"/>
    <col min="6" max="6" width="10.54296875" style="36" customWidth="1"/>
    <col min="7" max="7" width="14.26953125" style="36" customWidth="1"/>
    <col min="8" max="8" width="7.7265625" style="36" customWidth="1"/>
    <col min="9" max="9" width="14.453125" customWidth="1"/>
    <col min="10" max="10" width="13.81640625" bestFit="1" customWidth="1"/>
    <col min="11" max="11" width="14.26953125" style="36" customWidth="1"/>
    <col min="12" max="12" width="12.26953125" style="36" customWidth="1"/>
    <col min="13" max="13" width="11.54296875" style="105" customWidth="1"/>
    <col min="14" max="149" width="11.54296875" customWidth="1"/>
  </cols>
  <sheetData>
    <row r="1" spans="1:13" ht="15.75" customHeight="1" x14ac:dyDescent="0.35">
      <c r="A1" s="129" t="s">
        <v>47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13" ht="15.75" customHeight="1" x14ac:dyDescent="0.35">
      <c r="A2" s="25"/>
      <c r="B2" s="26"/>
      <c r="C2" s="25"/>
      <c r="D2" s="25"/>
      <c r="E2" s="25"/>
      <c r="F2" s="27"/>
      <c r="G2" s="27"/>
      <c r="H2" s="27"/>
      <c r="I2" s="28"/>
      <c r="J2" s="28"/>
      <c r="K2" s="29"/>
      <c r="L2" s="29"/>
    </row>
    <row r="3" spans="1:13" ht="15.75" customHeight="1" x14ac:dyDescent="0.35">
      <c r="A3" s="137" t="s">
        <v>0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</row>
    <row r="4" spans="1:13" ht="15.75" customHeight="1" x14ac:dyDescent="0.35">
      <c r="A4" s="25"/>
      <c r="B4" s="30"/>
      <c r="C4" s="31"/>
      <c r="D4" s="31"/>
      <c r="E4" s="31"/>
      <c r="F4" s="32"/>
      <c r="G4" s="32"/>
      <c r="H4" s="32"/>
      <c r="I4" s="31"/>
      <c r="J4" s="31"/>
      <c r="K4" s="32"/>
      <c r="L4" s="32"/>
    </row>
    <row r="5" spans="1:13" ht="15.75" customHeight="1" x14ac:dyDescent="0.35">
      <c r="A5" s="33"/>
      <c r="B5" s="33"/>
      <c r="C5" s="138" t="s">
        <v>61</v>
      </c>
      <c r="D5" s="138"/>
      <c r="E5" s="138"/>
      <c r="F5" s="138"/>
      <c r="G5" s="138"/>
      <c r="H5" s="138"/>
      <c r="I5" s="138"/>
      <c r="J5" s="138"/>
      <c r="K5" s="138"/>
      <c r="L5" s="138"/>
    </row>
    <row r="6" spans="1:13" ht="18.649999999999999" customHeight="1" x14ac:dyDescent="0.35">
      <c r="A6" s="33"/>
      <c r="B6" s="33"/>
      <c r="C6" s="138"/>
      <c r="D6" s="138"/>
      <c r="E6" s="138"/>
      <c r="F6" s="138"/>
      <c r="G6" s="138"/>
      <c r="H6" s="138"/>
      <c r="I6" s="138"/>
      <c r="J6" s="138"/>
      <c r="K6" s="138"/>
      <c r="L6" s="138"/>
    </row>
    <row r="7" spans="1:13" ht="15.75" customHeight="1" thickBot="1" x14ac:dyDescent="0.4">
      <c r="A7" s="34"/>
      <c r="B7" s="31"/>
      <c r="C7" s="31"/>
      <c r="D7" s="31"/>
      <c r="E7" s="31"/>
      <c r="F7" s="32"/>
      <c r="G7" s="32"/>
      <c r="H7" s="32"/>
      <c r="I7" s="31"/>
      <c r="J7" s="31"/>
      <c r="K7" s="32"/>
      <c r="L7" s="32"/>
    </row>
    <row r="8" spans="1:13" ht="15.75" customHeight="1" thickBot="1" x14ac:dyDescent="0.4">
      <c r="B8" s="131" t="s">
        <v>1</v>
      </c>
      <c r="C8" s="131"/>
      <c r="D8" s="131"/>
      <c r="E8" s="132"/>
      <c r="F8" s="133"/>
      <c r="G8" s="134"/>
      <c r="H8" s="35"/>
      <c r="I8" s="101" t="s">
        <v>54</v>
      </c>
      <c r="J8" s="100"/>
      <c r="K8" s="102" t="s">
        <v>55</v>
      </c>
    </row>
    <row r="9" spans="1:13" ht="15" thickBot="1" x14ac:dyDescent="0.4">
      <c r="A9" s="131" t="s">
        <v>31</v>
      </c>
      <c r="B9" s="131"/>
      <c r="C9" s="131"/>
      <c r="D9" s="131"/>
      <c r="E9" s="132"/>
      <c r="F9" s="135" t="s">
        <v>48</v>
      </c>
      <c r="G9" s="136"/>
      <c r="H9" s="37"/>
      <c r="I9" s="100"/>
      <c r="J9" s="100"/>
      <c r="K9" s="29"/>
    </row>
    <row r="10" spans="1:13" s="39" customFormat="1" ht="32.25" customHeight="1" x14ac:dyDescent="0.3">
      <c r="A10" s="130" t="s">
        <v>29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06"/>
    </row>
    <row r="11" spans="1:13" s="40" customFormat="1" ht="17.5" customHeight="1" thickBot="1" x14ac:dyDescent="0.35">
      <c r="A11" s="1"/>
      <c r="B11" s="38"/>
      <c r="C11" s="38"/>
      <c r="D11" s="38"/>
      <c r="E11" s="38"/>
      <c r="F11" s="38"/>
      <c r="G11" s="1"/>
      <c r="H11" s="1"/>
      <c r="I11" s="38"/>
      <c r="J11" s="2"/>
      <c r="K11" s="38"/>
      <c r="L11" s="38"/>
      <c r="M11" s="107"/>
    </row>
    <row r="12" spans="1:13" s="39" customFormat="1" ht="15.75" customHeight="1" thickBot="1" x14ac:dyDescent="0.35">
      <c r="A12" s="112" t="s">
        <v>42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4"/>
      <c r="M12" s="106"/>
    </row>
    <row r="13" spans="1:13" s="39" customFormat="1" ht="15.75" customHeight="1" thickBot="1" x14ac:dyDescent="0.35">
      <c r="A13" s="41" t="s">
        <v>2</v>
      </c>
      <c r="B13" s="118" t="s">
        <v>3</v>
      </c>
      <c r="C13" s="119"/>
      <c r="D13" s="119"/>
      <c r="E13" s="120"/>
      <c r="F13" s="42" t="s">
        <v>4</v>
      </c>
      <c r="G13" s="9" t="s">
        <v>51</v>
      </c>
      <c r="H13" s="9" t="s">
        <v>30</v>
      </c>
      <c r="I13" s="9" t="s">
        <v>49</v>
      </c>
      <c r="J13" s="9" t="s">
        <v>27</v>
      </c>
      <c r="K13" s="43" t="s">
        <v>52</v>
      </c>
      <c r="L13" s="44" t="s">
        <v>53</v>
      </c>
      <c r="M13" s="106"/>
    </row>
    <row r="14" spans="1:13" s="39" customFormat="1" ht="15.75" customHeight="1" x14ac:dyDescent="0.35">
      <c r="A14" s="45">
        <v>18852</v>
      </c>
      <c r="B14" s="126" t="s">
        <v>5</v>
      </c>
      <c r="C14" s="127"/>
      <c r="D14" s="127"/>
      <c r="E14" s="128"/>
      <c r="F14" s="46">
        <v>99.95</v>
      </c>
      <c r="G14" s="10">
        <v>55</v>
      </c>
      <c r="H14" s="11">
        <v>6</v>
      </c>
      <c r="I14" s="4"/>
      <c r="J14" s="47">
        <f t="shared" ref="J14" si="0">H14*I14</f>
        <v>0</v>
      </c>
      <c r="K14" s="12">
        <v>42</v>
      </c>
      <c r="L14" s="48">
        <f t="shared" ref="L14" si="1">(I14*H14)*K14</f>
        <v>0</v>
      </c>
      <c r="M14" s="106"/>
    </row>
    <row r="15" spans="1:13" s="39" customFormat="1" ht="15.75" customHeight="1" x14ac:dyDescent="0.35">
      <c r="A15" s="49">
        <v>18857</v>
      </c>
      <c r="B15" s="108" t="s">
        <v>10</v>
      </c>
      <c r="C15" s="109"/>
      <c r="D15" s="109"/>
      <c r="E15" s="110"/>
      <c r="F15" s="50">
        <v>129.94999999999999</v>
      </c>
      <c r="G15" s="13">
        <v>70.5</v>
      </c>
      <c r="H15" s="5">
        <v>4</v>
      </c>
      <c r="I15" s="6"/>
      <c r="J15" s="51">
        <f>H15*I15</f>
        <v>0</v>
      </c>
      <c r="K15" s="52">
        <v>60</v>
      </c>
      <c r="L15" s="53">
        <f>(I15*H15)*K15</f>
        <v>0</v>
      </c>
      <c r="M15" s="106"/>
    </row>
    <row r="16" spans="1:13" s="39" customFormat="1" ht="15.75" customHeight="1" x14ac:dyDescent="0.35">
      <c r="A16" s="54">
        <v>19848</v>
      </c>
      <c r="B16" s="108" t="s">
        <v>34</v>
      </c>
      <c r="C16" s="109"/>
      <c r="D16" s="109"/>
      <c r="E16" s="110"/>
      <c r="F16" s="50">
        <v>69.95</v>
      </c>
      <c r="G16" s="14">
        <v>39.5</v>
      </c>
      <c r="H16" s="15">
        <v>4</v>
      </c>
      <c r="I16" s="6"/>
      <c r="J16" s="51">
        <f t="shared" ref="J16:J23" si="2">H16*I16</f>
        <v>0</v>
      </c>
      <c r="K16" s="16">
        <v>31</v>
      </c>
      <c r="L16" s="53">
        <f t="shared" ref="L16:L23" si="3">(I16*H16)*K16</f>
        <v>0</v>
      </c>
      <c r="M16" s="106"/>
    </row>
    <row r="17" spans="1:13" s="39" customFormat="1" ht="15.75" customHeight="1" x14ac:dyDescent="0.35">
      <c r="A17" s="54">
        <v>18816</v>
      </c>
      <c r="B17" s="108" t="s">
        <v>6</v>
      </c>
      <c r="C17" s="109"/>
      <c r="D17" s="109"/>
      <c r="E17" s="110"/>
      <c r="F17" s="50">
        <v>79.95</v>
      </c>
      <c r="G17" s="14">
        <v>44.5</v>
      </c>
      <c r="H17" s="15">
        <v>6</v>
      </c>
      <c r="I17" s="6"/>
      <c r="J17" s="51">
        <f t="shared" si="2"/>
        <v>0</v>
      </c>
      <c r="K17" s="16">
        <v>35</v>
      </c>
      <c r="L17" s="53">
        <f t="shared" si="3"/>
        <v>0</v>
      </c>
      <c r="M17" s="106"/>
    </row>
    <row r="18" spans="1:13" s="39" customFormat="1" ht="15.75" customHeight="1" x14ac:dyDescent="0.35">
      <c r="A18" s="54">
        <v>19849</v>
      </c>
      <c r="B18" s="108" t="s">
        <v>35</v>
      </c>
      <c r="C18" s="109"/>
      <c r="D18" s="109"/>
      <c r="E18" s="110"/>
      <c r="F18" s="50">
        <v>89.95</v>
      </c>
      <c r="G18" s="14">
        <v>50</v>
      </c>
      <c r="H18" s="15">
        <v>4</v>
      </c>
      <c r="I18" s="6"/>
      <c r="J18" s="51">
        <f t="shared" si="2"/>
        <v>0</v>
      </c>
      <c r="K18" s="16">
        <v>40</v>
      </c>
      <c r="L18" s="53">
        <f t="shared" si="3"/>
        <v>0</v>
      </c>
      <c r="M18" s="106"/>
    </row>
    <row r="19" spans="1:13" s="39" customFormat="1" ht="15.75" customHeight="1" x14ac:dyDescent="0.35">
      <c r="A19" s="54">
        <v>18817</v>
      </c>
      <c r="B19" s="108" t="s">
        <v>7</v>
      </c>
      <c r="C19" s="109"/>
      <c r="D19" s="109"/>
      <c r="E19" s="110"/>
      <c r="F19" s="50">
        <v>99.95</v>
      </c>
      <c r="G19" s="14">
        <v>55</v>
      </c>
      <c r="H19" s="15">
        <v>4</v>
      </c>
      <c r="I19" s="6"/>
      <c r="J19" s="51">
        <f t="shared" si="2"/>
        <v>0</v>
      </c>
      <c r="K19" s="16">
        <v>45</v>
      </c>
      <c r="L19" s="53">
        <f t="shared" si="3"/>
        <v>0</v>
      </c>
      <c r="M19" s="106"/>
    </row>
    <row r="20" spans="1:13" s="39" customFormat="1" ht="15.75" customHeight="1" x14ac:dyDescent="0.35">
      <c r="A20" s="54">
        <v>18856</v>
      </c>
      <c r="B20" s="108" t="s">
        <v>11</v>
      </c>
      <c r="C20" s="109"/>
      <c r="D20" s="109"/>
      <c r="E20" s="110"/>
      <c r="F20" s="50">
        <v>89.95</v>
      </c>
      <c r="G20" s="14">
        <v>50</v>
      </c>
      <c r="H20" s="15">
        <v>6</v>
      </c>
      <c r="I20" s="6"/>
      <c r="J20" s="51">
        <f t="shared" si="2"/>
        <v>0</v>
      </c>
      <c r="K20" s="16">
        <v>39</v>
      </c>
      <c r="L20" s="53">
        <f t="shared" si="3"/>
        <v>0</v>
      </c>
      <c r="M20" s="106"/>
    </row>
    <row r="21" spans="1:13" s="39" customFormat="1" ht="15.75" customHeight="1" x14ac:dyDescent="0.35">
      <c r="A21" s="54">
        <v>18831</v>
      </c>
      <c r="B21" s="108" t="s">
        <v>9</v>
      </c>
      <c r="C21" s="109"/>
      <c r="D21" s="109"/>
      <c r="E21" s="110"/>
      <c r="F21" s="50">
        <v>139.94999999999999</v>
      </c>
      <c r="G21" s="14">
        <v>74</v>
      </c>
      <c r="H21" s="15">
        <v>4</v>
      </c>
      <c r="I21" s="6"/>
      <c r="J21" s="51">
        <f t="shared" si="2"/>
        <v>0</v>
      </c>
      <c r="K21" s="16">
        <v>59</v>
      </c>
      <c r="L21" s="53">
        <f t="shared" si="3"/>
        <v>0</v>
      </c>
      <c r="M21" s="106"/>
    </row>
    <row r="22" spans="1:13" s="39" customFormat="1" ht="15.75" customHeight="1" x14ac:dyDescent="0.35">
      <c r="A22" s="54">
        <v>18884</v>
      </c>
      <c r="B22" s="108" t="s">
        <v>12</v>
      </c>
      <c r="C22" s="109"/>
      <c r="D22" s="109"/>
      <c r="E22" s="110"/>
      <c r="F22" s="50">
        <v>89.95</v>
      </c>
      <c r="G22" s="14">
        <v>50</v>
      </c>
      <c r="H22" s="15">
        <v>6</v>
      </c>
      <c r="I22" s="6"/>
      <c r="J22" s="51">
        <f t="shared" si="2"/>
        <v>0</v>
      </c>
      <c r="K22" s="16">
        <v>39</v>
      </c>
      <c r="L22" s="53">
        <f t="shared" si="3"/>
        <v>0</v>
      </c>
      <c r="M22" s="106"/>
    </row>
    <row r="23" spans="1:13" s="39" customFormat="1" ht="15.75" customHeight="1" x14ac:dyDescent="0.35">
      <c r="A23" s="54">
        <v>18222</v>
      </c>
      <c r="B23" s="108" t="s">
        <v>13</v>
      </c>
      <c r="C23" s="109"/>
      <c r="D23" s="109"/>
      <c r="E23" s="110"/>
      <c r="F23" s="50">
        <v>99.95</v>
      </c>
      <c r="G23" s="14">
        <v>55</v>
      </c>
      <c r="H23" s="15">
        <v>4</v>
      </c>
      <c r="I23" s="6"/>
      <c r="J23" s="51">
        <f t="shared" si="2"/>
        <v>0</v>
      </c>
      <c r="K23" s="16">
        <v>43</v>
      </c>
      <c r="L23" s="53">
        <f t="shared" si="3"/>
        <v>0</v>
      </c>
      <c r="M23" s="106"/>
    </row>
    <row r="24" spans="1:13" s="39" customFormat="1" ht="15.75" customHeight="1" x14ac:dyDescent="0.35">
      <c r="A24" s="49">
        <v>20225</v>
      </c>
      <c r="B24" s="108" t="s">
        <v>32</v>
      </c>
      <c r="C24" s="109"/>
      <c r="D24" s="109"/>
      <c r="E24" s="110"/>
      <c r="F24" s="50">
        <v>89.95</v>
      </c>
      <c r="G24" s="13">
        <v>50</v>
      </c>
      <c r="H24" s="5">
        <v>6</v>
      </c>
      <c r="I24" s="6"/>
      <c r="J24" s="51">
        <f>H24*I24</f>
        <v>0</v>
      </c>
      <c r="K24" s="52">
        <v>39</v>
      </c>
      <c r="L24" s="53">
        <f>(I24*H24)*K24</f>
        <v>0</v>
      </c>
      <c r="M24" s="106"/>
    </row>
    <row r="25" spans="1:13" s="39" customFormat="1" ht="15.75" customHeight="1" thickBot="1" x14ac:dyDescent="0.4">
      <c r="A25" s="55">
        <v>20224</v>
      </c>
      <c r="B25" s="123" t="s">
        <v>33</v>
      </c>
      <c r="C25" s="124"/>
      <c r="D25" s="124"/>
      <c r="E25" s="125"/>
      <c r="F25" s="56">
        <v>129.94999999999999</v>
      </c>
      <c r="G25" s="20">
        <v>69</v>
      </c>
      <c r="H25" s="19">
        <v>4</v>
      </c>
      <c r="I25" s="8"/>
      <c r="J25" s="57">
        <f t="shared" ref="J25" si="4">H25*I25</f>
        <v>0</v>
      </c>
      <c r="K25" s="21">
        <v>57</v>
      </c>
      <c r="L25" s="58">
        <f t="shared" ref="L25" si="5">(I25*H25)*K25</f>
        <v>0</v>
      </c>
      <c r="M25" s="106"/>
    </row>
    <row r="26" spans="1:13" s="39" customFormat="1" ht="15.75" customHeight="1" thickBot="1" x14ac:dyDescent="0.4">
      <c r="A26" s="59"/>
      <c r="B26" s="60"/>
      <c r="C26" s="61"/>
      <c r="D26" s="61"/>
      <c r="E26" s="61"/>
      <c r="F26" s="62"/>
      <c r="G26" s="62"/>
      <c r="H26" s="62"/>
      <c r="I26" s="63"/>
      <c r="J26" s="63"/>
      <c r="K26" s="64" t="s">
        <v>14</v>
      </c>
      <c r="L26" s="65">
        <f>SUM(L14:L25)</f>
        <v>0</v>
      </c>
      <c r="M26" s="106"/>
    </row>
    <row r="27" spans="1:13" s="39" customFormat="1" ht="15.75" customHeight="1" thickBot="1" x14ac:dyDescent="0.35">
      <c r="A27" s="112" t="s">
        <v>57</v>
      </c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4"/>
      <c r="M27" s="106"/>
    </row>
    <row r="28" spans="1:13" s="39" customFormat="1" ht="15.75" customHeight="1" thickBot="1" x14ac:dyDescent="0.35">
      <c r="A28" s="41" t="s">
        <v>2</v>
      </c>
      <c r="B28" s="118" t="s">
        <v>3</v>
      </c>
      <c r="C28" s="119"/>
      <c r="D28" s="119"/>
      <c r="E28" s="120"/>
      <c r="F28" s="42" t="s">
        <v>4</v>
      </c>
      <c r="G28" s="9" t="s">
        <v>51</v>
      </c>
      <c r="H28" s="9" t="s">
        <v>30</v>
      </c>
      <c r="I28" s="9" t="s">
        <v>49</v>
      </c>
      <c r="J28" s="9" t="s">
        <v>27</v>
      </c>
      <c r="K28" s="43" t="s">
        <v>52</v>
      </c>
      <c r="L28" s="44" t="s">
        <v>53</v>
      </c>
      <c r="M28" s="106"/>
    </row>
    <row r="29" spans="1:13" s="39" customFormat="1" ht="15.75" customHeight="1" x14ac:dyDescent="0.35">
      <c r="A29" s="66">
        <v>16117</v>
      </c>
      <c r="B29" s="121" t="s">
        <v>8</v>
      </c>
      <c r="C29" s="121"/>
      <c r="D29" s="121"/>
      <c r="E29" s="121"/>
      <c r="F29" s="67">
        <v>439.95</v>
      </c>
      <c r="G29" s="22">
        <v>259</v>
      </c>
      <c r="H29" s="3">
        <v>5</v>
      </c>
      <c r="I29" s="4"/>
      <c r="J29" s="47">
        <f>H29*I29</f>
        <v>0</v>
      </c>
      <c r="K29" s="68">
        <v>200</v>
      </c>
      <c r="L29" s="48">
        <f>(H29*I29)*K29</f>
        <v>0</v>
      </c>
      <c r="M29" s="106"/>
    </row>
    <row r="30" spans="1:13" s="39" customFormat="1" ht="15.75" customHeight="1" x14ac:dyDescent="0.35">
      <c r="A30" s="69">
        <v>15116</v>
      </c>
      <c r="B30" s="111" t="s">
        <v>36</v>
      </c>
      <c r="C30" s="111"/>
      <c r="D30" s="111"/>
      <c r="E30" s="111"/>
      <c r="F30" s="23">
        <v>449.95</v>
      </c>
      <c r="G30" s="13">
        <v>269</v>
      </c>
      <c r="H30" s="5">
        <v>5</v>
      </c>
      <c r="I30" s="6"/>
      <c r="J30" s="51">
        <f>H30*I30</f>
        <v>0</v>
      </c>
      <c r="K30" s="52">
        <v>210</v>
      </c>
      <c r="L30" s="53">
        <f>(H30*I30)*K30</f>
        <v>0</v>
      </c>
      <c r="M30" s="106"/>
    </row>
    <row r="31" spans="1:13" s="39" customFormat="1" ht="15.75" customHeight="1" x14ac:dyDescent="0.35">
      <c r="A31" s="70">
        <v>15156</v>
      </c>
      <c r="B31" s="111" t="s">
        <v>37</v>
      </c>
      <c r="C31" s="111"/>
      <c r="D31" s="111"/>
      <c r="E31" s="111"/>
      <c r="F31" s="50">
        <v>89.95</v>
      </c>
      <c r="G31" s="71">
        <v>44.5</v>
      </c>
      <c r="H31" s="72">
        <v>1</v>
      </c>
      <c r="I31" s="6"/>
      <c r="J31" s="51">
        <f>I31*H31</f>
        <v>0</v>
      </c>
      <c r="K31" s="52">
        <v>38</v>
      </c>
      <c r="L31" s="53">
        <f t="shared" ref="L31" si="6">(H31*I31)*K31</f>
        <v>0</v>
      </c>
      <c r="M31" s="106"/>
    </row>
    <row r="32" spans="1:13" s="39" customFormat="1" ht="15.75" customHeight="1" thickBot="1" x14ac:dyDescent="0.4">
      <c r="A32" s="73">
        <v>16118</v>
      </c>
      <c r="B32" s="122" t="s">
        <v>43</v>
      </c>
      <c r="C32" s="122"/>
      <c r="D32" s="122"/>
      <c r="E32" s="122"/>
      <c r="F32" s="74">
        <v>349.95</v>
      </c>
      <c r="G32" s="18">
        <v>197</v>
      </c>
      <c r="H32" s="7">
        <v>5</v>
      </c>
      <c r="I32" s="8"/>
      <c r="J32" s="57">
        <f>H32*I32</f>
        <v>0</v>
      </c>
      <c r="K32" s="75">
        <v>150</v>
      </c>
      <c r="L32" s="58">
        <f>(H32*I32)*K32</f>
        <v>0</v>
      </c>
      <c r="M32" s="106"/>
    </row>
    <row r="33" spans="1:13" s="39" customFormat="1" ht="15.75" customHeight="1" thickBot="1" x14ac:dyDescent="0.4">
      <c r="A33" s="76"/>
      <c r="B33" s="77"/>
      <c r="C33" s="77"/>
      <c r="D33" s="77"/>
      <c r="E33" s="77"/>
      <c r="F33" s="78"/>
      <c r="G33" s="78"/>
      <c r="H33" s="79"/>
      <c r="I33" s="80"/>
      <c r="J33" s="80"/>
      <c r="K33" s="64" t="s">
        <v>14</v>
      </c>
      <c r="L33" s="65">
        <f>SUM(L29:L32)</f>
        <v>0</v>
      </c>
      <c r="M33" s="106"/>
    </row>
    <row r="34" spans="1:13" s="39" customFormat="1" ht="15.75" customHeight="1" thickBot="1" x14ac:dyDescent="0.35">
      <c r="A34" s="112" t="s">
        <v>41</v>
      </c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4"/>
      <c r="M34" s="106"/>
    </row>
    <row r="35" spans="1:13" s="39" customFormat="1" ht="15.75" customHeight="1" thickBot="1" x14ac:dyDescent="0.35">
      <c r="A35" s="81" t="s">
        <v>2</v>
      </c>
      <c r="B35" s="115" t="s">
        <v>3</v>
      </c>
      <c r="C35" s="116"/>
      <c r="D35" s="116"/>
      <c r="E35" s="117"/>
      <c r="F35" s="82" t="s">
        <v>4</v>
      </c>
      <c r="G35" s="104" t="s">
        <v>51</v>
      </c>
      <c r="H35" s="17" t="s">
        <v>30</v>
      </c>
      <c r="I35" s="9" t="s">
        <v>49</v>
      </c>
      <c r="J35" s="17" t="s">
        <v>27</v>
      </c>
      <c r="K35" s="43" t="s">
        <v>52</v>
      </c>
      <c r="L35" s="44" t="s">
        <v>53</v>
      </c>
      <c r="M35" s="106"/>
    </row>
    <row r="36" spans="1:13" s="39" customFormat="1" ht="15.75" customHeight="1" x14ac:dyDescent="0.35">
      <c r="A36" s="83">
        <v>16135</v>
      </c>
      <c r="B36" s="108" t="s">
        <v>15</v>
      </c>
      <c r="C36" s="109"/>
      <c r="D36" s="109"/>
      <c r="E36" s="110"/>
      <c r="F36" s="84">
        <v>99.95</v>
      </c>
      <c r="G36" s="103">
        <v>55</v>
      </c>
      <c r="H36" s="5">
        <v>1</v>
      </c>
      <c r="I36" s="6"/>
      <c r="J36" s="51">
        <f t="shared" ref="J36:J42" si="7">H36*I36</f>
        <v>0</v>
      </c>
      <c r="K36" s="16">
        <v>46</v>
      </c>
      <c r="L36" s="53">
        <f t="shared" ref="L36:L42" si="8">(H36*I36)*K36</f>
        <v>0</v>
      </c>
      <c r="M36" s="106"/>
    </row>
    <row r="37" spans="1:13" s="39" customFormat="1" ht="15.75" customHeight="1" x14ac:dyDescent="0.35">
      <c r="A37" s="69">
        <v>18097</v>
      </c>
      <c r="B37" s="108" t="s">
        <v>38</v>
      </c>
      <c r="C37" s="109"/>
      <c r="D37" s="109"/>
      <c r="E37" s="110"/>
      <c r="F37" s="50">
        <v>14.95</v>
      </c>
      <c r="G37" s="71">
        <v>6.9</v>
      </c>
      <c r="H37" s="72">
        <v>10</v>
      </c>
      <c r="I37" s="6"/>
      <c r="J37" s="51">
        <f t="shared" si="7"/>
        <v>0</v>
      </c>
      <c r="K37" s="16">
        <v>5</v>
      </c>
      <c r="L37" s="53">
        <f t="shared" si="8"/>
        <v>0</v>
      </c>
      <c r="M37" s="106"/>
    </row>
    <row r="38" spans="1:13" s="39" customFormat="1" ht="15.75" customHeight="1" x14ac:dyDescent="0.35">
      <c r="A38" s="69">
        <v>13098</v>
      </c>
      <c r="B38" s="108" t="s">
        <v>39</v>
      </c>
      <c r="C38" s="109"/>
      <c r="D38" s="109"/>
      <c r="E38" s="110"/>
      <c r="F38" s="50">
        <v>29.95</v>
      </c>
      <c r="G38" s="71">
        <v>15.75</v>
      </c>
      <c r="H38" s="72">
        <v>6</v>
      </c>
      <c r="I38" s="6"/>
      <c r="J38" s="51">
        <f t="shared" si="7"/>
        <v>0</v>
      </c>
      <c r="K38" s="16">
        <v>12</v>
      </c>
      <c r="L38" s="53">
        <f t="shared" si="8"/>
        <v>0</v>
      </c>
      <c r="M38" s="106"/>
    </row>
    <row r="39" spans="1:13" s="39" customFormat="1" ht="15.75" customHeight="1" x14ac:dyDescent="0.35">
      <c r="A39" s="69">
        <v>15587</v>
      </c>
      <c r="B39" s="108" t="s">
        <v>16</v>
      </c>
      <c r="C39" s="109"/>
      <c r="D39" s="109"/>
      <c r="E39" s="110"/>
      <c r="F39" s="50">
        <v>19.95</v>
      </c>
      <c r="G39" s="85">
        <v>9.4</v>
      </c>
      <c r="H39" s="72">
        <v>10</v>
      </c>
      <c r="I39" s="6"/>
      <c r="J39" s="51">
        <f t="shared" si="7"/>
        <v>0</v>
      </c>
      <c r="K39" s="16">
        <v>8.5</v>
      </c>
      <c r="L39" s="53">
        <f>(H39*I39)*K39</f>
        <v>0</v>
      </c>
      <c r="M39" s="106"/>
    </row>
    <row r="40" spans="1:13" ht="15.75" customHeight="1" x14ac:dyDescent="0.35">
      <c r="A40" s="69">
        <v>12536</v>
      </c>
      <c r="B40" s="108" t="s">
        <v>40</v>
      </c>
      <c r="C40" s="109"/>
      <c r="D40" s="109"/>
      <c r="E40" s="110"/>
      <c r="F40" s="50">
        <v>14.95</v>
      </c>
      <c r="G40" s="13">
        <v>6.9</v>
      </c>
      <c r="H40" s="5">
        <v>10</v>
      </c>
      <c r="I40" s="6"/>
      <c r="J40" s="51">
        <f t="shared" si="7"/>
        <v>0</v>
      </c>
      <c r="K40" s="16">
        <v>5.5</v>
      </c>
      <c r="L40" s="53">
        <f t="shared" si="8"/>
        <v>0</v>
      </c>
      <c r="M40" s="106"/>
    </row>
    <row r="41" spans="1:13" ht="15.75" customHeight="1" x14ac:dyDescent="0.35">
      <c r="A41" s="69">
        <v>13350</v>
      </c>
      <c r="B41" s="108" t="s">
        <v>44</v>
      </c>
      <c r="C41" s="109"/>
      <c r="D41" s="109"/>
      <c r="E41" s="110"/>
      <c r="F41" s="50">
        <v>9.9499999999999993</v>
      </c>
      <c r="G41" s="13">
        <v>5.5</v>
      </c>
      <c r="H41" s="5">
        <v>10</v>
      </c>
      <c r="I41" s="6"/>
      <c r="J41" s="51">
        <f t="shared" si="7"/>
        <v>0</v>
      </c>
      <c r="K41" s="16">
        <v>5</v>
      </c>
      <c r="L41" s="53">
        <f t="shared" si="8"/>
        <v>0</v>
      </c>
      <c r="M41" s="106"/>
    </row>
    <row r="42" spans="1:13" ht="15.75" customHeight="1" x14ac:dyDescent="0.35">
      <c r="A42" s="69">
        <v>13351</v>
      </c>
      <c r="B42" s="108" t="s">
        <v>45</v>
      </c>
      <c r="C42" s="109"/>
      <c r="D42" s="109"/>
      <c r="E42" s="110"/>
      <c r="F42" s="50">
        <v>19.95</v>
      </c>
      <c r="G42" s="13">
        <v>10.25</v>
      </c>
      <c r="H42" s="5">
        <v>8</v>
      </c>
      <c r="I42" s="6"/>
      <c r="J42" s="51">
        <f t="shared" si="7"/>
        <v>0</v>
      </c>
      <c r="K42" s="16">
        <v>9</v>
      </c>
      <c r="L42" s="53">
        <f t="shared" si="8"/>
        <v>0</v>
      </c>
      <c r="M42" s="106"/>
    </row>
    <row r="43" spans="1:13" ht="15.65" customHeight="1" thickBot="1" x14ac:dyDescent="0.4">
      <c r="A43" s="86">
        <v>13352</v>
      </c>
      <c r="B43" s="123" t="s">
        <v>46</v>
      </c>
      <c r="C43" s="124"/>
      <c r="D43" s="124"/>
      <c r="E43" s="125"/>
      <c r="F43" s="56">
        <v>24.95</v>
      </c>
      <c r="G43" s="18">
        <v>13.25</v>
      </c>
      <c r="H43" s="7">
        <v>8</v>
      </c>
      <c r="I43" s="8"/>
      <c r="J43" s="57">
        <f t="shared" ref="J43" si="9">H43*I43</f>
        <v>0</v>
      </c>
      <c r="K43" s="21">
        <v>12</v>
      </c>
      <c r="L43" s="58">
        <f t="shared" ref="L43" si="10">(H43*I43)*K43</f>
        <v>0</v>
      </c>
      <c r="M43" s="106"/>
    </row>
    <row r="44" spans="1:13" ht="15.65" customHeight="1" thickBot="1" x14ac:dyDescent="0.4">
      <c r="A44" s="59"/>
      <c r="B44" s="60"/>
      <c r="C44" s="61"/>
      <c r="D44" s="61"/>
      <c r="E44" s="61"/>
      <c r="F44" s="62"/>
      <c r="G44" s="62"/>
      <c r="H44" s="62"/>
      <c r="I44" s="63"/>
      <c r="J44" s="63"/>
      <c r="K44" s="64" t="s">
        <v>14</v>
      </c>
      <c r="L44" s="65">
        <f>SUM(L36:L43)</f>
        <v>0</v>
      </c>
      <c r="M44" s="106"/>
    </row>
    <row r="45" spans="1:13" s="39" customFormat="1" ht="15.75" customHeight="1" thickBot="1" x14ac:dyDescent="0.35">
      <c r="A45" s="112" t="s">
        <v>56</v>
      </c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4"/>
      <c r="M45" s="106"/>
    </row>
    <row r="46" spans="1:13" s="39" customFormat="1" ht="15.75" customHeight="1" thickBot="1" x14ac:dyDescent="0.35">
      <c r="A46" s="41" t="s">
        <v>2</v>
      </c>
      <c r="B46" s="118" t="s">
        <v>3</v>
      </c>
      <c r="C46" s="119"/>
      <c r="D46" s="119"/>
      <c r="E46" s="120"/>
      <c r="F46" s="42" t="s">
        <v>4</v>
      </c>
      <c r="G46" s="9" t="s">
        <v>51</v>
      </c>
      <c r="H46" s="9" t="s">
        <v>30</v>
      </c>
      <c r="I46" s="9" t="s">
        <v>49</v>
      </c>
      <c r="J46" s="9" t="s">
        <v>27</v>
      </c>
      <c r="K46" s="43" t="s">
        <v>52</v>
      </c>
      <c r="L46" s="44" t="s">
        <v>53</v>
      </c>
      <c r="M46" s="106"/>
    </row>
    <row r="47" spans="1:13" s="39" customFormat="1" ht="15.75" customHeight="1" thickBot="1" x14ac:dyDescent="0.35">
      <c r="A47" s="66">
        <v>20414</v>
      </c>
      <c r="B47" s="159" t="s">
        <v>58</v>
      </c>
      <c r="C47" s="160"/>
      <c r="D47" s="160"/>
      <c r="E47" s="161"/>
      <c r="F47" s="67">
        <v>199.95</v>
      </c>
      <c r="G47" s="22">
        <v>108.5</v>
      </c>
      <c r="H47" s="3">
        <v>5</v>
      </c>
      <c r="I47" s="4"/>
      <c r="J47" s="47">
        <f>H47*I47</f>
        <v>0</v>
      </c>
      <c r="K47" s="68">
        <v>100</v>
      </c>
      <c r="L47" s="48">
        <f>(H47*I47)*K47</f>
        <v>0</v>
      </c>
      <c r="M47" s="106"/>
    </row>
    <row r="48" spans="1:13" s="39" customFormat="1" ht="15.75" customHeight="1" thickBot="1" x14ac:dyDescent="0.35">
      <c r="A48" s="69">
        <v>20415</v>
      </c>
      <c r="B48" s="159" t="s">
        <v>59</v>
      </c>
      <c r="C48" s="160"/>
      <c r="D48" s="160"/>
      <c r="E48" s="161"/>
      <c r="F48" s="67">
        <v>199.95</v>
      </c>
      <c r="G48" s="13">
        <v>108.5</v>
      </c>
      <c r="H48" s="5">
        <v>5</v>
      </c>
      <c r="I48" s="6"/>
      <c r="J48" s="51">
        <f>H48*I48</f>
        <v>0</v>
      </c>
      <c r="K48" s="52">
        <v>100</v>
      </c>
      <c r="L48" s="53">
        <f>(H48*I48)*K48</f>
        <v>0</v>
      </c>
      <c r="M48" s="106"/>
    </row>
    <row r="49" spans="1:13" s="39" customFormat="1" ht="15.75" customHeight="1" x14ac:dyDescent="0.3">
      <c r="A49" s="70">
        <v>20419</v>
      </c>
      <c r="B49" s="159" t="s">
        <v>60</v>
      </c>
      <c r="C49" s="160"/>
      <c r="D49" s="160"/>
      <c r="E49" s="161"/>
      <c r="F49" s="67">
        <v>199.95</v>
      </c>
      <c r="G49" s="71">
        <v>108.5</v>
      </c>
      <c r="H49" s="72">
        <v>1</v>
      </c>
      <c r="I49" s="6"/>
      <c r="J49" s="51">
        <f>I49*H49</f>
        <v>0</v>
      </c>
      <c r="K49" s="52">
        <v>100</v>
      </c>
      <c r="L49" s="53">
        <f t="shared" ref="L49" si="11">(H49*I49)*K49</f>
        <v>0</v>
      </c>
      <c r="M49" s="106"/>
    </row>
    <row r="50" spans="1:13" ht="15.65" customHeight="1" thickBot="1" x14ac:dyDescent="0.4">
      <c r="A50" s="59"/>
      <c r="B50" s="60"/>
      <c r="C50" s="61"/>
      <c r="D50" s="61"/>
      <c r="E50" s="61"/>
      <c r="F50" s="62"/>
      <c r="G50" s="62"/>
      <c r="H50" s="62"/>
      <c r="I50" s="63"/>
      <c r="J50" s="63"/>
      <c r="K50" s="64" t="s">
        <v>14</v>
      </c>
      <c r="L50" s="65">
        <f>SUM(L47:L49)</f>
        <v>0</v>
      </c>
      <c r="M50" s="106"/>
    </row>
    <row r="51" spans="1:13" ht="15.75" customHeight="1" thickBot="1" x14ac:dyDescent="0.4">
      <c r="A51" s="87"/>
      <c r="B51" s="88"/>
      <c r="C51" s="89"/>
      <c r="D51" s="89"/>
      <c r="E51" s="90"/>
      <c r="F51" s="91"/>
      <c r="G51" s="155" t="s">
        <v>17</v>
      </c>
      <c r="H51" s="156"/>
      <c r="I51" s="156"/>
      <c r="J51" s="92"/>
      <c r="K51" s="157">
        <f>L33+L26+L44+L50</f>
        <v>0</v>
      </c>
      <c r="L51" s="158"/>
      <c r="M51" s="106"/>
    </row>
    <row r="52" spans="1:13" ht="15" thickBot="1" x14ac:dyDescent="0.4">
      <c r="A52" s="93"/>
      <c r="B52" s="94"/>
      <c r="C52" s="93"/>
      <c r="D52" s="93"/>
      <c r="E52" s="93"/>
      <c r="F52" s="95"/>
      <c r="G52" s="95"/>
      <c r="H52" s="95"/>
      <c r="I52" s="90"/>
      <c r="J52" s="90"/>
      <c r="K52" s="95"/>
      <c r="L52" s="95"/>
    </row>
    <row r="53" spans="1:13" x14ac:dyDescent="0.35">
      <c r="A53" s="152" t="s">
        <v>18</v>
      </c>
      <c r="B53" s="153"/>
      <c r="C53" s="153"/>
      <c r="D53" s="153"/>
      <c r="E53" s="153"/>
      <c r="F53" s="153"/>
      <c r="G53" s="153"/>
      <c r="H53" s="153"/>
      <c r="I53" s="153"/>
      <c r="J53" s="153"/>
      <c r="K53" s="153"/>
      <c r="L53" s="154"/>
    </row>
    <row r="54" spans="1:13" x14ac:dyDescent="0.35">
      <c r="A54" s="139"/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1"/>
    </row>
    <row r="55" spans="1:13" x14ac:dyDescent="0.35">
      <c r="A55" s="148" t="s">
        <v>19</v>
      </c>
      <c r="B55" s="149"/>
      <c r="C55" s="150"/>
      <c r="D55" s="150"/>
      <c r="E55" s="150"/>
      <c r="F55" s="150"/>
      <c r="G55" s="150"/>
      <c r="H55" s="150"/>
      <c r="I55" s="150"/>
      <c r="J55" s="150"/>
      <c r="K55" s="150"/>
      <c r="L55" s="151"/>
    </row>
    <row r="56" spans="1:13" x14ac:dyDescent="0.35">
      <c r="A56" s="139"/>
      <c r="B56" s="140"/>
      <c r="C56" s="140"/>
      <c r="D56" s="140"/>
      <c r="E56" s="140"/>
      <c r="F56" s="140"/>
      <c r="G56" s="140"/>
      <c r="H56" s="140"/>
      <c r="I56" s="140"/>
      <c r="J56" s="140"/>
      <c r="K56" s="140"/>
      <c r="L56" s="141"/>
    </row>
    <row r="57" spans="1:13" x14ac:dyDescent="0.35">
      <c r="A57" s="148" t="s">
        <v>20</v>
      </c>
      <c r="B57" s="149"/>
      <c r="C57" s="150"/>
      <c r="D57" s="150"/>
      <c r="E57" s="150"/>
      <c r="F57" s="150"/>
      <c r="G57" s="150"/>
      <c r="H57" s="150"/>
      <c r="I57" s="150"/>
      <c r="J57" s="150"/>
      <c r="K57" s="150"/>
      <c r="L57" s="151"/>
    </row>
    <row r="58" spans="1:13" x14ac:dyDescent="0.35">
      <c r="A58" s="139"/>
      <c r="B58" s="140"/>
      <c r="C58" s="140"/>
      <c r="D58" s="140"/>
      <c r="E58" s="140"/>
      <c r="F58" s="140"/>
      <c r="G58" s="140"/>
      <c r="H58" s="140"/>
      <c r="I58" s="140"/>
      <c r="J58" s="140"/>
      <c r="K58" s="140"/>
      <c r="L58" s="141"/>
    </row>
    <row r="59" spans="1:13" x14ac:dyDescent="0.35">
      <c r="A59" s="148" t="s">
        <v>21</v>
      </c>
      <c r="B59" s="149"/>
      <c r="C59" s="150"/>
      <c r="D59" s="150"/>
      <c r="E59" s="150"/>
      <c r="F59" s="150"/>
      <c r="G59" s="150"/>
      <c r="H59" s="150"/>
      <c r="I59" s="150"/>
      <c r="J59" s="150"/>
      <c r="K59" s="150"/>
      <c r="L59" s="151"/>
    </row>
    <row r="60" spans="1:13" x14ac:dyDescent="0.35">
      <c r="A60" s="97"/>
      <c r="B60" s="96"/>
      <c r="C60" s="150"/>
      <c r="D60" s="150"/>
      <c r="E60" s="150"/>
      <c r="F60" s="150"/>
      <c r="G60" s="150"/>
      <c r="H60" s="150"/>
      <c r="I60" s="150"/>
      <c r="J60" s="150"/>
      <c r="K60" s="150"/>
      <c r="L60" s="151"/>
    </row>
    <row r="61" spans="1:13" x14ac:dyDescent="0.35">
      <c r="A61" s="97"/>
      <c r="B61" s="96"/>
      <c r="C61" s="150"/>
      <c r="D61" s="150"/>
      <c r="E61" s="150"/>
      <c r="F61" s="150"/>
      <c r="G61" s="150"/>
      <c r="H61" s="150"/>
      <c r="I61" s="150"/>
      <c r="J61" s="150"/>
      <c r="K61" s="150"/>
      <c r="L61" s="151"/>
    </row>
    <row r="62" spans="1:13" x14ac:dyDescent="0.35">
      <c r="A62" s="148"/>
      <c r="B62" s="149"/>
      <c r="C62" s="150"/>
      <c r="D62" s="150"/>
      <c r="E62" s="150"/>
      <c r="F62" s="150"/>
      <c r="G62" s="150"/>
      <c r="H62" s="150"/>
      <c r="I62" s="150"/>
      <c r="J62" s="150"/>
      <c r="K62" s="150"/>
      <c r="L62" s="151"/>
    </row>
    <row r="63" spans="1:13" x14ac:dyDescent="0.35">
      <c r="A63" s="139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1"/>
    </row>
    <row r="64" spans="1:13" x14ac:dyDescent="0.35">
      <c r="A64" s="148" t="s">
        <v>22</v>
      </c>
      <c r="B64" s="149"/>
      <c r="C64" s="150"/>
      <c r="D64" s="150"/>
      <c r="E64" s="150"/>
      <c r="F64" s="150"/>
      <c r="G64" s="150"/>
      <c r="H64" s="150"/>
      <c r="I64" s="150"/>
      <c r="J64" s="150"/>
      <c r="K64" s="150"/>
      <c r="L64" s="151"/>
    </row>
    <row r="65" spans="1:12" x14ac:dyDescent="0.35">
      <c r="A65" s="97"/>
      <c r="B65" s="96"/>
      <c r="C65" s="150"/>
      <c r="D65" s="150"/>
      <c r="E65" s="150"/>
      <c r="F65" s="150"/>
      <c r="G65" s="150"/>
      <c r="H65" s="150"/>
      <c r="I65" s="150"/>
      <c r="J65" s="150"/>
      <c r="K65" s="150"/>
      <c r="L65" s="151"/>
    </row>
    <row r="66" spans="1:12" x14ac:dyDescent="0.35">
      <c r="A66" s="97"/>
      <c r="B66" s="96"/>
      <c r="C66" s="150"/>
      <c r="D66" s="150"/>
      <c r="E66" s="150"/>
      <c r="F66" s="150"/>
      <c r="G66" s="150"/>
      <c r="H66" s="150"/>
      <c r="I66" s="150"/>
      <c r="J66" s="150"/>
      <c r="K66" s="150"/>
      <c r="L66" s="151"/>
    </row>
    <row r="67" spans="1:12" x14ac:dyDescent="0.35">
      <c r="A67" s="148"/>
      <c r="B67" s="149"/>
      <c r="C67" s="150"/>
      <c r="D67" s="150"/>
      <c r="E67" s="150"/>
      <c r="F67" s="150"/>
      <c r="G67" s="150"/>
      <c r="H67" s="150"/>
      <c r="I67" s="150"/>
      <c r="J67" s="150"/>
      <c r="K67" s="150"/>
      <c r="L67" s="151"/>
    </row>
    <row r="68" spans="1:12" x14ac:dyDescent="0.35">
      <c r="A68" s="139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1"/>
    </row>
    <row r="69" spans="1:12" x14ac:dyDescent="0.35">
      <c r="A69" s="148" t="s">
        <v>23</v>
      </c>
      <c r="B69" s="149"/>
      <c r="C69" s="150"/>
      <c r="D69" s="150"/>
      <c r="E69" s="150"/>
      <c r="F69" s="150"/>
      <c r="G69" s="150"/>
      <c r="H69" s="150"/>
      <c r="I69" s="150"/>
      <c r="J69" s="150"/>
      <c r="K69" s="150"/>
      <c r="L69" s="151"/>
    </row>
    <row r="70" spans="1:12" x14ac:dyDescent="0.35">
      <c r="A70" s="97"/>
      <c r="B70" s="96"/>
      <c r="C70" s="96"/>
      <c r="D70" s="96"/>
      <c r="E70" s="96"/>
      <c r="F70" s="98"/>
      <c r="G70" s="98"/>
      <c r="H70" s="98"/>
      <c r="I70" s="96"/>
      <c r="J70" s="96"/>
      <c r="K70" s="98"/>
      <c r="L70" s="99"/>
    </row>
    <row r="71" spans="1:12" x14ac:dyDescent="0.35">
      <c r="A71" s="148" t="s">
        <v>24</v>
      </c>
      <c r="B71" s="149"/>
      <c r="C71" s="150"/>
      <c r="D71" s="150"/>
      <c r="E71" s="150"/>
      <c r="F71" s="150"/>
      <c r="G71" s="150"/>
      <c r="H71" s="150"/>
      <c r="I71" s="150"/>
      <c r="J71" s="150"/>
      <c r="K71" s="150"/>
      <c r="L71" s="151"/>
    </row>
    <row r="72" spans="1:12" x14ac:dyDescent="0.35">
      <c r="A72" s="148" t="s">
        <v>25</v>
      </c>
      <c r="B72" s="149"/>
      <c r="C72" s="150"/>
      <c r="D72" s="150"/>
      <c r="E72" s="150"/>
      <c r="F72" s="150"/>
      <c r="G72" s="150"/>
      <c r="H72" s="150"/>
      <c r="I72" s="150"/>
      <c r="J72" s="150"/>
      <c r="K72" s="150"/>
      <c r="L72" s="151"/>
    </row>
    <row r="73" spans="1:12" x14ac:dyDescent="0.35">
      <c r="A73" s="148" t="s">
        <v>26</v>
      </c>
      <c r="B73" s="149"/>
      <c r="C73" s="150"/>
      <c r="D73" s="150"/>
      <c r="E73" s="150"/>
      <c r="F73" s="150"/>
      <c r="G73" s="150"/>
      <c r="H73" s="150"/>
      <c r="I73" s="150"/>
      <c r="J73" s="150"/>
      <c r="K73" s="150"/>
      <c r="L73" s="151"/>
    </row>
    <row r="74" spans="1:12" x14ac:dyDescent="0.35">
      <c r="A74" s="139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1"/>
    </row>
    <row r="75" spans="1:12" x14ac:dyDescent="0.35">
      <c r="A75" s="142" t="s">
        <v>50</v>
      </c>
      <c r="B75" s="143"/>
      <c r="C75" s="143"/>
      <c r="D75" s="143"/>
      <c r="E75" s="143"/>
      <c r="F75" s="143"/>
      <c r="G75" s="143"/>
      <c r="H75" s="143"/>
      <c r="I75" s="143"/>
      <c r="J75" s="143"/>
      <c r="K75" s="143"/>
      <c r="L75" s="144"/>
    </row>
    <row r="76" spans="1:12" ht="15" thickBot="1" x14ac:dyDescent="0.4">
      <c r="A76" s="145" t="s">
        <v>28</v>
      </c>
      <c r="B76" s="146"/>
      <c r="C76" s="146"/>
      <c r="D76" s="146"/>
      <c r="E76" s="146"/>
      <c r="F76" s="146"/>
      <c r="G76" s="146"/>
      <c r="H76" s="146"/>
      <c r="I76" s="146"/>
      <c r="J76" s="146"/>
      <c r="K76" s="146"/>
      <c r="L76" s="147"/>
    </row>
  </sheetData>
  <mergeCells count="78">
    <mergeCell ref="A45:L45"/>
    <mergeCell ref="B46:E46"/>
    <mergeCell ref="B47:E47"/>
    <mergeCell ref="B48:E48"/>
    <mergeCell ref="B49:E49"/>
    <mergeCell ref="A58:L58"/>
    <mergeCell ref="A59:B59"/>
    <mergeCell ref="C59:L59"/>
    <mergeCell ref="B37:E37"/>
    <mergeCell ref="B38:E38"/>
    <mergeCell ref="A53:L53"/>
    <mergeCell ref="A54:L54"/>
    <mergeCell ref="A55:B55"/>
    <mergeCell ref="C55:L55"/>
    <mergeCell ref="G51:I51"/>
    <mergeCell ref="K51:L51"/>
    <mergeCell ref="B40:E40"/>
    <mergeCell ref="B43:E43"/>
    <mergeCell ref="A56:L56"/>
    <mergeCell ref="A57:B57"/>
    <mergeCell ref="C57:L57"/>
    <mergeCell ref="A69:B69"/>
    <mergeCell ref="C69:L69"/>
    <mergeCell ref="C60:L60"/>
    <mergeCell ref="C61:L61"/>
    <mergeCell ref="A62:B62"/>
    <mergeCell ref="C62:L62"/>
    <mergeCell ref="A63:L63"/>
    <mergeCell ref="A64:B64"/>
    <mergeCell ref="C64:L64"/>
    <mergeCell ref="C65:L65"/>
    <mergeCell ref="C66:L66"/>
    <mergeCell ref="A67:B67"/>
    <mergeCell ref="C67:L67"/>
    <mergeCell ref="A68:L68"/>
    <mergeCell ref="A74:L74"/>
    <mergeCell ref="A75:L75"/>
    <mergeCell ref="A76:L76"/>
    <mergeCell ref="A71:B71"/>
    <mergeCell ref="C71:L71"/>
    <mergeCell ref="A72:B72"/>
    <mergeCell ref="C72:L72"/>
    <mergeCell ref="A73:B73"/>
    <mergeCell ref="C73:L73"/>
    <mergeCell ref="A1:L1"/>
    <mergeCell ref="A10:L10"/>
    <mergeCell ref="A9:E9"/>
    <mergeCell ref="B8:E8"/>
    <mergeCell ref="F8:G8"/>
    <mergeCell ref="F9:G9"/>
    <mergeCell ref="A3:L3"/>
    <mergeCell ref="C5:L6"/>
    <mergeCell ref="A12:L12"/>
    <mergeCell ref="B28:E28"/>
    <mergeCell ref="B29:E29"/>
    <mergeCell ref="B32:E32"/>
    <mergeCell ref="B30:E30"/>
    <mergeCell ref="B24:E24"/>
    <mergeCell ref="B25:E25"/>
    <mergeCell ref="B13:E13"/>
    <mergeCell ref="B14:E14"/>
    <mergeCell ref="B17:E17"/>
    <mergeCell ref="B23:E23"/>
    <mergeCell ref="B16:E16"/>
    <mergeCell ref="B15:E15"/>
    <mergeCell ref="B41:E41"/>
    <mergeCell ref="B42:E42"/>
    <mergeCell ref="B39:E39"/>
    <mergeCell ref="B18:E18"/>
    <mergeCell ref="B19:E19"/>
    <mergeCell ref="B20:E20"/>
    <mergeCell ref="B21:E21"/>
    <mergeCell ref="B31:E31"/>
    <mergeCell ref="B22:E22"/>
    <mergeCell ref="A27:L27"/>
    <mergeCell ref="B36:E36"/>
    <mergeCell ref="A34:L34"/>
    <mergeCell ref="B35:E35"/>
  </mergeCells>
  <conditionalFormatting sqref="F51">
    <cfRule type="cellIs" dxfId="29" priority="343" operator="equal">
      <formula>0</formula>
    </cfRule>
  </conditionalFormatting>
  <conditionalFormatting sqref="F14:H25">
    <cfRule type="expression" dxfId="28" priority="49">
      <formula>#REF!=FALSE</formula>
    </cfRule>
    <cfRule type="cellIs" dxfId="27" priority="50" operator="equal">
      <formula>0</formula>
    </cfRule>
  </conditionalFormatting>
  <conditionalFormatting sqref="F29:H33">
    <cfRule type="expression" dxfId="26" priority="10">
      <formula>#REF!=FALSE</formula>
    </cfRule>
    <cfRule type="cellIs" dxfId="25" priority="11" operator="equal">
      <formula>0</formula>
    </cfRule>
  </conditionalFormatting>
  <conditionalFormatting sqref="F36:H36">
    <cfRule type="expression" dxfId="24" priority="301">
      <formula>#REF!=FALSE</formula>
    </cfRule>
  </conditionalFormatting>
  <conditionalFormatting sqref="F36:H43 K36:L43">
    <cfRule type="cellIs" dxfId="23" priority="302" operator="equal">
      <formula>0</formula>
    </cfRule>
  </conditionalFormatting>
  <conditionalFormatting sqref="F37:H37 K37:K43 F40:F43 F51">
    <cfRule type="expression" dxfId="22" priority="342">
      <formula>#REF!=FALSE</formula>
    </cfRule>
  </conditionalFormatting>
  <conditionalFormatting sqref="F38:H39">
    <cfRule type="expression" dxfId="21" priority="328">
      <formula>#REF!=FALSE</formula>
    </cfRule>
  </conditionalFormatting>
  <conditionalFormatting sqref="G40:H43">
    <cfRule type="expression" dxfId="20" priority="295">
      <formula>#REF!=FALSE</formula>
    </cfRule>
  </conditionalFormatting>
  <conditionalFormatting sqref="I33:J33">
    <cfRule type="expression" dxfId="19" priority="312">
      <formula>#REF!=FALSE</formula>
    </cfRule>
    <cfRule type="cellIs" dxfId="18" priority="313" operator="equal">
      <formula>0</formula>
    </cfRule>
  </conditionalFormatting>
  <conditionalFormatting sqref="K15:K16 K36">
    <cfRule type="expression" dxfId="17" priority="51">
      <formula>#REF!=FALSE</formula>
    </cfRule>
  </conditionalFormatting>
  <conditionalFormatting sqref="K24">
    <cfRule type="expression" dxfId="16" priority="58">
      <formula>#REF!=FALSE</formula>
    </cfRule>
  </conditionalFormatting>
  <conditionalFormatting sqref="K29:K32">
    <cfRule type="expression" dxfId="15" priority="8">
      <formula>#REF!=FALSE</formula>
    </cfRule>
    <cfRule type="cellIs" dxfId="14" priority="9" operator="equal">
      <formula>0</formula>
    </cfRule>
  </conditionalFormatting>
  <conditionalFormatting sqref="K51">
    <cfRule type="cellIs" dxfId="13" priority="140" operator="equal">
      <formula>0</formula>
    </cfRule>
  </conditionalFormatting>
  <conditionalFormatting sqref="K15:L16">
    <cfRule type="cellIs" dxfId="12" priority="52" operator="equal">
      <formula>0</formula>
    </cfRule>
  </conditionalFormatting>
  <conditionalFormatting sqref="K24:L24">
    <cfRule type="cellIs" dxfId="11" priority="59" operator="equal">
      <formula>0</formula>
    </cfRule>
  </conditionalFormatting>
  <conditionalFormatting sqref="K30:L30 K32:L32">
    <cfRule type="cellIs" dxfId="10" priority="43" operator="equal">
      <formula>0</formula>
    </cfRule>
  </conditionalFormatting>
  <conditionalFormatting sqref="L14:L25">
    <cfRule type="cellIs" dxfId="9" priority="53" operator="equal">
      <formula>0</formula>
    </cfRule>
  </conditionalFormatting>
  <conditionalFormatting sqref="L29">
    <cfRule type="cellIs" dxfId="8" priority="38" operator="equal">
      <formula>0</formula>
    </cfRule>
  </conditionalFormatting>
  <conditionalFormatting sqref="L31">
    <cfRule type="cellIs" dxfId="7" priority="12" operator="equal">
      <formula>0</formula>
    </cfRule>
  </conditionalFormatting>
  <conditionalFormatting sqref="F47:H49">
    <cfRule type="expression" dxfId="6" priority="3">
      <formula>#REF!=FALSE</formula>
    </cfRule>
    <cfRule type="cellIs" dxfId="5" priority="4" operator="equal">
      <formula>0</formula>
    </cfRule>
  </conditionalFormatting>
  <conditionalFormatting sqref="K47:K49">
    <cfRule type="expression" dxfId="4" priority="1">
      <formula>#REF!=FALSE</formula>
    </cfRule>
    <cfRule type="cellIs" dxfId="3" priority="2" operator="equal">
      <formula>0</formula>
    </cfRule>
  </conditionalFormatting>
  <conditionalFormatting sqref="K48:L48">
    <cfRule type="cellIs" dxfId="2" priority="7" operator="equal">
      <formula>0</formula>
    </cfRule>
  </conditionalFormatting>
  <conditionalFormatting sqref="L47">
    <cfRule type="cellIs" dxfId="1" priority="6" operator="equal">
      <formula>0</formula>
    </cfRule>
  </conditionalFormatting>
  <conditionalFormatting sqref="L49">
    <cfRule type="cellIs" dxfId="0" priority="5" operator="equal">
      <formula>0</formula>
    </cfRule>
  </conditionalFormatting>
  <dataValidations disablePrompts="1" count="1">
    <dataValidation type="whole" allowBlank="1" showInputMessage="1" showErrorMessage="1" errorTitle="Gewünschte Anzahl eingeeben!" error="Bitte geben sie die Anzahl ein, die sie von diesem Produkt bestellen möchten! " sqref="I26:J26" xr:uid="{00000000-0002-0000-0000-000000000000}">
      <formula1>0</formula1>
      <formula2>9999</formula2>
    </dataValidation>
  </dataValidations>
  <hyperlinks>
    <hyperlink ref="B23" r:id="rId1" xr:uid="{736A3EEF-62EC-42AA-9775-01C20D7C73B1}"/>
    <hyperlink ref="B17" r:id="rId2" xr:uid="{D201765D-0ECE-4837-9E77-F0E6ABF9D206}"/>
    <hyperlink ref="B19" r:id="rId3" xr:uid="{AD0A474D-5A16-416F-85CE-3076B698D17A}"/>
    <hyperlink ref="B21" r:id="rId4" xr:uid="{ACDDA3C5-16E7-44FB-B76C-FD57726DCBB1}"/>
    <hyperlink ref="B14" r:id="rId5" xr:uid="{BCE75653-8844-43DE-8AA6-D193CABB9139}"/>
    <hyperlink ref="B20" r:id="rId6" xr:uid="{73731A8E-09CA-485C-835B-966AE490C309}"/>
    <hyperlink ref="B15" r:id="rId7" xr:uid="{FD2BB04F-CB19-4D42-8D3A-2001496F9906}"/>
    <hyperlink ref="B22" r:id="rId8" xr:uid="{CDA05F3F-A9FC-4EDD-AA7C-BA569ED09BD0}"/>
    <hyperlink ref="B16" r:id="rId9" xr:uid="{5AE64649-21DB-4C46-B330-3AD5F0AAB4D6}"/>
    <hyperlink ref="B18" r:id="rId10" xr:uid="{118174D6-2E8C-4C1C-A51D-13116BB7AA52}"/>
    <hyperlink ref="B24" r:id="rId11" xr:uid="{FDE4928C-30C2-4AA5-A785-8E9694DA2803}"/>
    <hyperlink ref="B25" r:id="rId12" xr:uid="{72106A42-69CE-46CC-B297-7D431DC57ADD}"/>
    <hyperlink ref="B30" r:id="rId13" xr:uid="{E4E9F4F8-FF66-4B09-8B32-8984FE25C7A7}"/>
    <hyperlink ref="B29" r:id="rId14" xr:uid="{8CD90C1F-FBBF-414A-B006-C6F44243AC23}"/>
    <hyperlink ref="B32" r:id="rId15" xr:uid="{36D48D8C-9CB5-4890-88C3-82C9536CEA6A}"/>
    <hyperlink ref="B40" r:id="rId16" xr:uid="{9756A269-B209-4BD6-91E3-93E7045134E0}"/>
    <hyperlink ref="B38" r:id="rId17" xr:uid="{695ADEBE-50D9-444B-9958-844ABAB8DB6C}"/>
    <hyperlink ref="B41" r:id="rId18" xr:uid="{845ADA97-832A-448E-B163-6E190EF8547B}"/>
    <hyperlink ref="B42" r:id="rId19" xr:uid="{BB069BEA-208F-4CE0-AFF4-61B340EB96EC}"/>
    <hyperlink ref="B43" r:id="rId20" xr:uid="{7E437D3C-8374-4BCE-BB27-27FCE23E86AF}"/>
    <hyperlink ref="B39" r:id="rId21" xr:uid="{3832D568-06C3-42FB-8C76-E4553F560AE1}"/>
    <hyperlink ref="B36" r:id="rId22" xr:uid="{9C51003A-C745-4BE3-B1C3-3F83291A4592}"/>
    <hyperlink ref="B37" r:id="rId23" xr:uid="{16C57938-20A4-4743-A457-CE31204DC133}"/>
    <hyperlink ref="B31" r:id="rId24" xr:uid="{A30F2E8D-EAAB-498A-B43B-ED23C2C525BB}"/>
    <hyperlink ref="I8" r:id="rId25" xr:uid="{0DCAAECD-BB2F-40AD-9745-0D8884E18602}"/>
    <hyperlink ref="K8" r:id="rId26" xr:uid="{1BE1438B-424D-4B02-885E-623D2DEEDF58}"/>
    <hyperlink ref="B47" r:id="rId27" xr:uid="{A421F401-604D-4044-AA1E-D98D1AF60C34}"/>
    <hyperlink ref="B48" r:id="rId28" display="GIBBON BOARD SET - CAESAR JIB" xr:uid="{EEE37790-6DAA-493C-A5A0-3B2BA18A90F6}"/>
    <hyperlink ref="B49" r:id="rId29" display="GIBBON BOARD SET - ROOTS ROCKER TRAVEL" xr:uid="{1487684C-E6D5-436F-9503-14CFCF416C87}"/>
  </hyperlinks>
  <pageMargins left="0.51181102362204722" right="0.51181102362204722" top="0.39370078740157483" bottom="0.39370078740157483" header="0.31496062992125984" footer="0.31496062992125984"/>
  <pageSetup paperSize="9" scale="72" fitToHeight="0" orientation="portrait" r:id="rId30"/>
  <rowBreaks count="2" manualBreakCount="2">
    <brk id="26" max="15" man="1"/>
    <brk id="103" max="16383" man="1"/>
  </rowBreaks>
  <ignoredErrors>
    <ignoredError sqref="J31" formula="1"/>
  </ignoredErrors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 Table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Sascha Engler</dc:creator>
  <cp:lastModifiedBy>Pedro Bordim</cp:lastModifiedBy>
  <cp:lastPrinted>2020-01-13T11:46:14Z</cp:lastPrinted>
  <dcterms:created xsi:type="dcterms:W3CDTF">2018-09-06T11:04:15Z</dcterms:created>
  <dcterms:modified xsi:type="dcterms:W3CDTF">2023-06-01T13:01:04Z</dcterms:modified>
</cp:coreProperties>
</file>